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5405" windowHeight="3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<sst xmlns="http://schemas.openxmlformats.org/spreadsheetml/2006/main" count="130" uniqueCount="104">
  <si>
    <t>Price/Tax/Funding</t>
  </si>
  <si>
    <t>State excise tax per pack</t>
  </si>
  <si>
    <t>State excise tax per pack (adjusted for inflation)</t>
  </si>
  <si>
    <t>Total cigarette tax per pack</t>
  </si>
  <si>
    <t>Total cigarette tax per pack (adjusted for inflation)</t>
  </si>
  <si>
    <t>Average price per pack (generic included)</t>
  </si>
  <si>
    <t>Average price per pack adjusted for inflation (generic included)</t>
  </si>
  <si>
    <t>Tax as a percentage of retail price (including generics) (%)</t>
  </si>
  <si>
    <t>Total state tobacco control program funding(millions)</t>
  </si>
  <si>
    <t>Tobacco control funding per capita (dollars)</t>
  </si>
  <si>
    <t>Tobacco settlement revenue (millions)</t>
  </si>
  <si>
    <t>Tobacco tax revenue(millions)</t>
  </si>
  <si>
    <t>Funding as a % of Tobacco Revenue</t>
  </si>
  <si>
    <t>Youth Access Laws</t>
  </si>
  <si>
    <t>Sales to Minors (STM): Any law</t>
  </si>
  <si>
    <t>STM: Minimum age for sale</t>
  </si>
  <si>
    <t>Alciati minimum age requirement</t>
  </si>
  <si>
    <t>Alciati restrictions on packaging</t>
  </si>
  <si>
    <t>Alciati clerk intervention requirement</t>
  </si>
  <si>
    <t>Alciati photo identification requirement</t>
  </si>
  <si>
    <t>Alciati vending machine restrictions</t>
  </si>
  <si>
    <t>Alciati free distribution restrictions</t>
  </si>
  <si>
    <t>Alciati penalties to retailers</t>
  </si>
  <si>
    <t>Alciati random inspection requirements</t>
  </si>
  <si>
    <t>Alciati enforcement by state agency provision</t>
  </si>
  <si>
    <t>Total Alciati Score</t>
  </si>
  <si>
    <t>PUP: Minors' possession prohibited</t>
  </si>
  <si>
    <t>PUP: Minors' use prohibited</t>
  </si>
  <si>
    <t>PUP: Minors' purchase prohibited</t>
  </si>
  <si>
    <t>Possession-Use-Purchase Index</t>
  </si>
  <si>
    <t>Policy Data</t>
  </si>
  <si>
    <t>Smoke-Free Air Laws</t>
  </si>
  <si>
    <t>Government worksites</t>
  </si>
  <si>
    <t>Private worksites</t>
  </si>
  <si>
    <t>Child care centers</t>
  </si>
  <si>
    <t>Health care facilities</t>
  </si>
  <si>
    <t>Restaurants</t>
  </si>
  <si>
    <t>Recreational facilities</t>
  </si>
  <si>
    <t>Cultural facilities</t>
  </si>
  <si>
    <t>Public transit</t>
  </si>
  <si>
    <t>Shopping malls</t>
  </si>
  <si>
    <t>Public schools</t>
  </si>
  <si>
    <t>Private schools</t>
  </si>
  <si>
    <t>Free standing bars</t>
  </si>
  <si>
    <t>Smoke-Free Air Preemption</t>
  </si>
  <si>
    <t>Any smoke-free air preemption</t>
  </si>
  <si>
    <t>Bars</t>
  </si>
  <si>
    <t>Prevalence data</t>
  </si>
  <si>
    <t>Youth Risk Behavior Surveillance System</t>
  </si>
  <si>
    <t>YRBSS Current cigarette use: Male</t>
  </si>
  <si>
    <t>YRBSS Current cigarette use: Female</t>
  </si>
  <si>
    <t>YRBSS Current cigarette use: Overall</t>
  </si>
  <si>
    <t>Youth Tobacco Survey</t>
  </si>
  <si>
    <t>YTS Current cigarette use: Middle school students</t>
  </si>
  <si>
    <t>YTS Current cigarette use: High school students</t>
  </si>
  <si>
    <t>Behavioral Risk Factor Surveillance System</t>
  </si>
  <si>
    <t>BRFSS Current smokers: Male</t>
  </si>
  <si>
    <t>BRFSS Current smokers: Female</t>
  </si>
  <si>
    <t>BRFSS Current smokers: Overall</t>
  </si>
  <si>
    <t>National Survey on Drug</t>
  </si>
  <si>
    <t>Use and Health</t>
  </si>
  <si>
    <t>NSDUH Past month cigarette use: Ages 12-17 years</t>
  </si>
  <si>
    <t>NSDUH Past month cigarette use: Ages 18-25 years</t>
  </si>
  <si>
    <t>NSDUH Past month cigarette use: Ages 26+ years</t>
  </si>
  <si>
    <t>NSDUH Past month cigarette use: Overall</t>
  </si>
  <si>
    <t>NSDUH Past month tobacco use: Ages 12-17 years</t>
  </si>
  <si>
    <t>NSDUH Past month tobacco use: Ages 18-25 years</t>
  </si>
  <si>
    <t>NSDUH Past month tobacco use: Ages 26+ years</t>
  </si>
  <si>
    <t>NSDUH Past month tobacco use: Overall</t>
  </si>
  <si>
    <t>Prevalence of Current Cigarette Smoking - ages 18+ years</t>
  </si>
  <si>
    <t>Prevalence of Current Cigarette Smoking - ages 18-29 years</t>
  </si>
  <si>
    <t>Prevalence of Current Cigarette Smoking - ages 30+ years</t>
  </si>
  <si>
    <t>Percentage of ever smokers who have quit- ages 18+ yrs</t>
  </si>
  <si>
    <t>Percentage of ever smokers who have quit- ages 18-29 yrs</t>
  </si>
  <si>
    <t>Percentage of ever smokers who have quit- ages 30+ yrs</t>
  </si>
  <si>
    <t>Percentage of current smokers living in smoke free homes-ages 18+yrs</t>
  </si>
  <si>
    <t>Percentage of current smokers who visited a MD during the previous year and who were advised to quit-ages 18+years</t>
  </si>
  <si>
    <t>Percentage of current smokers who visited a MD during the previous year and who were advised to quit-ages 30 + years</t>
  </si>
  <si>
    <t>Percentage of current smokers who visited a dentist during the previous year and who were advised to quit-ages 18 + years</t>
  </si>
  <si>
    <t>Percentage of current smokers who visited a dentist during the previous year and who were advised to quit-ages 18-29 years</t>
  </si>
  <si>
    <t>Percentage of current smokers who visited a dentist during the previous year and who were advised to quit-ages 30 + years</t>
  </si>
  <si>
    <t>Average price per pack (generic not included)</t>
  </si>
  <si>
    <t>Average price per pack adjusted for inflation (generic not included)</t>
  </si>
  <si>
    <t>NSDUH Believe that Smoking 1+ packs per day poses great risk to harm: Ages 12-17 years.</t>
  </si>
  <si>
    <t>NSDUH Believe that Smoking 1+ packs per day poses great risk to harm: Ages 18-25 years.</t>
  </si>
  <si>
    <t>NSDUH Believe that Smoking 1+ packs per day poses great risk to harm: Ages 26+ years.</t>
  </si>
  <si>
    <t>NSDUH Believe that Smoking 1+ packs per day poses great risk to harm: Overall</t>
  </si>
  <si>
    <t>Percentage of current non-smokers living in smoke free homes-ages 18+yrs</t>
  </si>
  <si>
    <t>Percetage of indoor workers protected by smoking ban at work- smokers, ages 18+ years</t>
  </si>
  <si>
    <t>Percetage of indoor workers protected by smoking ban at work- non-smokers, ages 18+ years</t>
  </si>
  <si>
    <t>Percentage of current smokers who visited a MD during the previous year and who were advised to quit-ages 18-29 years</t>
  </si>
  <si>
    <t>New Mexico</t>
  </si>
  <si>
    <t>2003-2004</t>
  </si>
  <si>
    <t>2004-2005</t>
  </si>
  <si>
    <t>Total state tobacco control program funding adjusted for inflation (millions)</t>
  </si>
  <si>
    <t>Tobacco control funding per capita adjusted for inflation (dollars)</t>
  </si>
  <si>
    <t>Tobacco settlement revenue adjusted for inflation (millions)</t>
  </si>
  <si>
    <t>Tobacco tax revenue adjusted for inflation (millions)</t>
  </si>
  <si>
    <t>Other State Tobacco Control Funding (millions)</t>
  </si>
  <si>
    <t>Other State Tobacco Control Funding adjusted for inflation  (millions)</t>
  </si>
  <si>
    <t>-</t>
  </si>
  <si>
    <t>2005-2006</t>
  </si>
  <si>
    <t>n/a</t>
  </si>
  <si>
    <t>TUS-CPS  (Tobacco Use Supplement to the Current Population Survey)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</si>
</sst>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00"/>
    <numFmt numFmtId="165" formatCode="0.0"/>
    <numFmt numFmtId="166" formatCode="&quot;$&quot;#,##0.00"/>
    <numFmt numFmtId="167" formatCode="#,##0.0;[Red]#,##0.0"/>
    <numFmt numFmtId="168" formatCode="&quot;$&quot;#,##0.0_);\(&quot;$&quot;#,##0.0\)"/>
    <numFmt numFmtId="169" formatCode="&quot;$&quot;#,##0.0"/>
    <numFmt numFmtId="170" formatCode="&quot;$&quot;#,##0.00;[Red]&quot;$&quot;#,##0.00"/>
    <numFmt numFmtId="171" formatCode="0.0;[Red]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00"/>
    <numFmt numFmtId="176" formatCode="0.0%"/>
    <numFmt numFmtId="177" formatCode="&quot;$&quot;#,##0.00;\(&quot;$&quot;#,##0.00\)"/>
    <numFmt numFmtId="178" formatCode="&quot;$&quot;#,##0.000"/>
    <numFmt numFmtId="179" formatCode="#,##0.000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 applyProtection="1">
      <alignment horizontal="right"/>
      <protection locked="0"/>
    </xf>
    <xf numFmtId="0" fontId="6" fillId="0" borderId="10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7" fillId="33" borderId="10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165" fontId="5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2" fontId="5" fillId="33" borderId="10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/>
    </xf>
    <xf numFmtId="167" fontId="5" fillId="33" borderId="10" xfId="0" applyNumberFormat="1" applyFont="1" applyFill="1" applyBorder="1" applyAlignment="1">
      <alignment horizontal="center"/>
    </xf>
    <xf numFmtId="1" fontId="4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 vertical="top"/>
    </xf>
    <xf numFmtId="1" fontId="5" fillId="33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/>
    </xf>
    <xf numFmtId="178" fontId="5" fillId="33" borderId="10" xfId="0" applyNumberFormat="1" applyFont="1" applyFill="1" applyBorder="1" applyAlignment="1">
      <alignment horizontal="center" wrapText="1"/>
    </xf>
    <xf numFmtId="178" fontId="5" fillId="33" borderId="10" xfId="0" applyNumberFormat="1" applyFont="1" applyFill="1" applyBorder="1" applyAlignment="1">
      <alignment horizontal="center" vertical="center"/>
    </xf>
    <xf numFmtId="178" fontId="5" fillId="33" borderId="10" xfId="44" applyNumberFormat="1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 vertical="center" wrapText="1"/>
    </xf>
    <xf numFmtId="166" fontId="5" fillId="33" borderId="10" xfId="0" applyNumberFormat="1" applyFont="1" applyFill="1" applyBorder="1" applyAlignment="1" applyProtection="1">
      <alignment horizontal="center"/>
      <protection locked="0"/>
    </xf>
    <xf numFmtId="168" fontId="5" fillId="33" borderId="10" xfId="0" applyNumberFormat="1" applyFont="1" applyFill="1" applyBorder="1" applyAlignment="1">
      <alignment horizontal="center"/>
    </xf>
    <xf numFmtId="168" fontId="5" fillId="33" borderId="10" xfId="0" applyNumberFormat="1" applyFont="1" applyFill="1" applyBorder="1" applyAlignment="1">
      <alignment horizontal="center" vertical="top"/>
    </xf>
    <xf numFmtId="178" fontId="5" fillId="33" borderId="10" xfId="0" applyNumberFormat="1" applyFont="1" applyFill="1" applyBorder="1" applyAlignment="1">
      <alignment horizontal="center" vertical="top"/>
    </xf>
    <xf numFmtId="165" fontId="5" fillId="33" borderId="10" xfId="0" applyNumberFormat="1" applyFont="1" applyFill="1" applyBorder="1" applyAlignment="1">
      <alignment horizontal="center"/>
    </xf>
    <xf numFmtId="165" fontId="5" fillId="33" borderId="13" xfId="0" applyNumberFormat="1" applyFont="1" applyFill="1" applyBorder="1" applyAlignment="1">
      <alignment horizontal="center"/>
    </xf>
    <xf numFmtId="165" fontId="5" fillId="33" borderId="14" xfId="0" applyNumberFormat="1" applyFont="1" applyFill="1" applyBorder="1" applyAlignment="1">
      <alignment horizontal="center"/>
    </xf>
    <xf numFmtId="165" fontId="5" fillId="33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2"/>
  <sheetViews>
    <sheetView tabSelected="1" zoomScale="75" zoomScaleNormal="75" zoomScalePageLayoutView="0" workbookViewId="0" topLeftCell="A112">
      <pane xSplit="1" topLeftCell="B1" activePane="topRight" state="frozen"/>
      <selection pane="topLeft" activeCell="A1" sqref="A1"/>
      <selection pane="topRight" activeCell="A102" sqref="A102"/>
    </sheetView>
  </sheetViews>
  <sheetFormatPr defaultColWidth="9.140625" defaultRowHeight="12.75"/>
  <cols>
    <col min="1" max="1" width="21.140625" style="0" customWidth="1"/>
    <col min="15" max="15" width="11.421875" style="0" customWidth="1"/>
    <col min="16" max="16" width="13.28125" style="0" customWidth="1"/>
    <col min="17" max="17" width="11.00390625" style="0" customWidth="1"/>
  </cols>
  <sheetData>
    <row r="1" spans="1:17" ht="18">
      <c r="A1" s="27"/>
      <c r="B1" s="27"/>
      <c r="C1" s="28" t="s">
        <v>91</v>
      </c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</row>
    <row r="2" spans="1:18" ht="12.75">
      <c r="A2" s="6" t="s">
        <v>0</v>
      </c>
      <c r="B2" s="7">
        <v>1991</v>
      </c>
      <c r="C2" s="7">
        <v>1992</v>
      </c>
      <c r="D2" s="7">
        <v>1993</v>
      </c>
      <c r="E2" s="7">
        <v>1994</v>
      </c>
      <c r="F2" s="7">
        <v>1995</v>
      </c>
      <c r="G2" s="7">
        <v>1996</v>
      </c>
      <c r="H2" s="7">
        <v>1997</v>
      </c>
      <c r="I2" s="7">
        <v>1998</v>
      </c>
      <c r="J2" s="7">
        <v>1999</v>
      </c>
      <c r="K2" s="7">
        <v>2000</v>
      </c>
      <c r="L2" s="7">
        <v>2001</v>
      </c>
      <c r="M2" s="7">
        <v>2002</v>
      </c>
      <c r="N2" s="7">
        <v>2003</v>
      </c>
      <c r="O2" s="7">
        <v>2004</v>
      </c>
      <c r="P2" s="7">
        <v>2005</v>
      </c>
      <c r="Q2" s="8">
        <v>2006</v>
      </c>
      <c r="R2" s="7">
        <v>2007</v>
      </c>
    </row>
    <row r="3" spans="1:18" ht="12.75">
      <c r="A3" s="10" t="s">
        <v>1</v>
      </c>
      <c r="B3" s="39">
        <v>0.15</v>
      </c>
      <c r="C3" s="39">
        <v>0.15</v>
      </c>
      <c r="D3" s="39">
        <v>0.15</v>
      </c>
      <c r="E3" s="39">
        <v>0.21</v>
      </c>
      <c r="F3" s="39">
        <v>0.21</v>
      </c>
      <c r="G3" s="39">
        <v>0.21</v>
      </c>
      <c r="H3" s="39">
        <v>0.21</v>
      </c>
      <c r="I3" s="39">
        <v>0.21</v>
      </c>
      <c r="J3" s="39">
        <v>0.21</v>
      </c>
      <c r="K3" s="39">
        <v>0.21</v>
      </c>
      <c r="L3" s="39">
        <v>0.21</v>
      </c>
      <c r="M3" s="39">
        <v>0.21</v>
      </c>
      <c r="N3" s="39">
        <v>0.21</v>
      </c>
      <c r="O3" s="39">
        <v>0.91</v>
      </c>
      <c r="P3" s="23">
        <v>0.91</v>
      </c>
      <c r="Q3" s="23">
        <v>0.91</v>
      </c>
      <c r="R3" s="23">
        <v>0.91</v>
      </c>
    </row>
    <row r="4" spans="1:18" ht="24">
      <c r="A4" s="10" t="s">
        <v>2</v>
      </c>
      <c r="B4" s="23">
        <v>0.24</v>
      </c>
      <c r="C4" s="23">
        <v>0.23</v>
      </c>
      <c r="D4" s="23">
        <v>0.23</v>
      </c>
      <c r="E4" s="23">
        <v>0.31</v>
      </c>
      <c r="F4" s="23">
        <v>0.3</v>
      </c>
      <c r="G4" s="23">
        <v>0.29</v>
      </c>
      <c r="H4" s="23">
        <v>0.28</v>
      </c>
      <c r="I4" s="23">
        <v>0.28</v>
      </c>
      <c r="J4" s="23">
        <v>0.27</v>
      </c>
      <c r="K4" s="23">
        <v>0.27</v>
      </c>
      <c r="L4" s="23">
        <v>0.26</v>
      </c>
      <c r="M4" s="23">
        <v>0.25</v>
      </c>
      <c r="N4" s="23">
        <v>0.25</v>
      </c>
      <c r="O4" s="23">
        <v>1.05</v>
      </c>
      <c r="P4" s="23">
        <v>1.02</v>
      </c>
      <c r="Q4" s="23">
        <v>0.98</v>
      </c>
      <c r="R4" s="23">
        <v>0.96</v>
      </c>
    </row>
    <row r="5" spans="1:18" ht="24">
      <c r="A5" s="10" t="s">
        <v>3</v>
      </c>
      <c r="B5" s="33">
        <v>0.33</v>
      </c>
      <c r="C5" s="33">
        <v>0.35</v>
      </c>
      <c r="D5" s="33">
        <v>0.37</v>
      </c>
      <c r="E5" s="33">
        <v>0.45</v>
      </c>
      <c r="F5" s="33">
        <v>0.45</v>
      </c>
      <c r="G5" s="33">
        <v>0.45</v>
      </c>
      <c r="H5" s="33">
        <v>0.45</v>
      </c>
      <c r="I5" s="33">
        <v>0.45</v>
      </c>
      <c r="J5" s="33">
        <v>0.45</v>
      </c>
      <c r="K5" s="33">
        <v>0.5</v>
      </c>
      <c r="L5" s="33">
        <v>0.55</v>
      </c>
      <c r="M5" s="33">
        <v>0.575</v>
      </c>
      <c r="N5" s="33">
        <v>0.6</v>
      </c>
      <c r="O5" s="33">
        <v>1.3</v>
      </c>
      <c r="P5" s="33">
        <v>1.3</v>
      </c>
      <c r="Q5" s="33">
        <v>1.3</v>
      </c>
      <c r="R5" s="33">
        <v>1.3</v>
      </c>
    </row>
    <row r="6" spans="1:18" ht="36">
      <c r="A6" s="10" t="s">
        <v>4</v>
      </c>
      <c r="B6" s="33">
        <v>0.5294400770094658</v>
      </c>
      <c r="C6" s="33">
        <v>0.544069640914037</v>
      </c>
      <c r="D6" s="33">
        <v>0.5578169757274235</v>
      </c>
      <c r="E6" s="33">
        <v>0.6611813106082869</v>
      </c>
      <c r="F6" s="33">
        <v>0.6427653192401086</v>
      </c>
      <c r="G6" s="33">
        <v>0.6256952169076753</v>
      </c>
      <c r="H6" s="33">
        <v>0.6083547384074625</v>
      </c>
      <c r="I6" s="33">
        <v>0.5978477481068154</v>
      </c>
      <c r="J6" s="33">
        <v>0.587697531670367</v>
      </c>
      <c r="K6" s="33">
        <v>0.634437254155564</v>
      </c>
      <c r="L6" s="33">
        <v>0.6747638326585695</v>
      </c>
      <c r="M6" s="33">
        <v>0.6931886678722121</v>
      </c>
      <c r="N6" s="33">
        <v>0.70779756989501</v>
      </c>
      <c r="O6" s="33">
        <v>1.5006348839893802</v>
      </c>
      <c r="P6" s="33">
        <v>1.4567458538771851</v>
      </c>
      <c r="Q6" s="33">
        <v>1.4034330130627226</v>
      </c>
      <c r="R6" s="33">
        <v>1.3680452002134151</v>
      </c>
    </row>
    <row r="7" spans="1:18" ht="24">
      <c r="A7" s="12" t="s">
        <v>5</v>
      </c>
      <c r="B7" s="23">
        <v>1.5373333333333334</v>
      </c>
      <c r="C7" s="23">
        <v>1.6766666666666665</v>
      </c>
      <c r="D7" s="23">
        <v>1.6626666666666665</v>
      </c>
      <c r="E7" s="23">
        <v>1.601</v>
      </c>
      <c r="F7" s="23">
        <v>1.6593333333333333</v>
      </c>
      <c r="G7" s="23">
        <v>1.7253333333333334</v>
      </c>
      <c r="H7" s="23">
        <v>1.786</v>
      </c>
      <c r="I7" s="23">
        <v>1.8980000000000001</v>
      </c>
      <c r="J7" s="23">
        <v>2.278</v>
      </c>
      <c r="K7" s="23">
        <v>2.8539999999999996</v>
      </c>
      <c r="L7" s="23">
        <v>3.0116666666666667</v>
      </c>
      <c r="M7" s="23">
        <v>3.2586666666666666</v>
      </c>
      <c r="N7" s="23">
        <v>3.259</v>
      </c>
      <c r="O7" s="23">
        <v>3.819</v>
      </c>
      <c r="P7" s="23">
        <v>3.8586666666666667</v>
      </c>
      <c r="Q7" s="23">
        <v>3.814333333333333</v>
      </c>
      <c r="R7" s="23">
        <v>3.901</v>
      </c>
    </row>
    <row r="8" spans="1:18" ht="36">
      <c r="A8" s="12" t="s">
        <v>6</v>
      </c>
      <c r="B8" s="23">
        <v>2.4664420557249054</v>
      </c>
      <c r="C8" s="23">
        <v>2.6063526607596246</v>
      </c>
      <c r="D8" s="23">
        <v>2.506658626061611</v>
      </c>
      <c r="E8" s="23">
        <v>2.3523361739641495</v>
      </c>
      <c r="F8" s="23">
        <v>2.3701375993905636</v>
      </c>
      <c r="G8" s="23">
        <v>2.3989618094178717</v>
      </c>
      <c r="H8" s="23">
        <v>2.4144923617682843</v>
      </c>
      <c r="I8" s="23">
        <v>2.521588946459413</v>
      </c>
      <c r="J8" s="23">
        <v>2.9750555047668796</v>
      </c>
      <c r="K8" s="23">
        <v>3.621367846719959</v>
      </c>
      <c r="L8" s="23">
        <v>3.694843168527379</v>
      </c>
      <c r="M8" s="23">
        <v>3.9284709664456496</v>
      </c>
      <c r="N8" s="23">
        <v>3.844520467146396</v>
      </c>
      <c r="O8" s="23">
        <v>4.408403555350341</v>
      </c>
      <c r="P8" s="23">
        <v>4.32392051396982</v>
      </c>
      <c r="Q8" s="23">
        <v>4.1178164021735215</v>
      </c>
      <c r="R8" s="23">
        <v>4.105187943101948</v>
      </c>
    </row>
    <row r="9" spans="1:18" ht="24">
      <c r="A9" s="12" t="s">
        <v>81</v>
      </c>
      <c r="B9" s="31">
        <v>1.575</v>
      </c>
      <c r="C9" s="31">
        <v>1.8296666666666668</v>
      </c>
      <c r="D9" s="31">
        <v>1.848</v>
      </c>
      <c r="E9" s="31">
        <v>1.6889999999999998</v>
      </c>
      <c r="F9" s="31">
        <v>1.7493333333333334</v>
      </c>
      <c r="G9" s="31">
        <v>1.8233333333333333</v>
      </c>
      <c r="H9" s="31">
        <v>1.8963333333333332</v>
      </c>
      <c r="I9" s="31">
        <v>2.049</v>
      </c>
      <c r="J9" s="31">
        <v>2.4373333333333336</v>
      </c>
      <c r="K9" s="31">
        <v>3.029666666666667</v>
      </c>
      <c r="L9" s="31">
        <v>3.224666666666667</v>
      </c>
      <c r="M9" s="23">
        <v>3.5329999999999995</v>
      </c>
      <c r="N9" s="23">
        <v>3.533333333333333</v>
      </c>
      <c r="O9" s="23">
        <v>4.160666666666667</v>
      </c>
      <c r="P9" s="23">
        <v>4.198666666666667</v>
      </c>
      <c r="Q9" s="23">
        <v>4.117333333333333</v>
      </c>
      <c r="R9" s="23">
        <v>4.184666666666667</v>
      </c>
    </row>
    <row r="10" spans="1:18" ht="36">
      <c r="A10" s="12" t="s">
        <v>82</v>
      </c>
      <c r="B10" s="23">
        <v>2.4664420557249054</v>
      </c>
      <c r="C10" s="23">
        <v>2.6063526607596246</v>
      </c>
      <c r="D10" s="23">
        <v>2.506658626061611</v>
      </c>
      <c r="E10" s="23">
        <v>2.3523361739641495</v>
      </c>
      <c r="F10" s="23">
        <v>2.3701375993905636</v>
      </c>
      <c r="G10" s="23">
        <v>2.3989618094178717</v>
      </c>
      <c r="H10" s="23">
        <v>2.4144923617682843</v>
      </c>
      <c r="I10" s="23">
        <v>2.521588946459413</v>
      </c>
      <c r="J10" s="23">
        <v>2.9750555047668796</v>
      </c>
      <c r="K10" s="23">
        <v>3.621367846719959</v>
      </c>
      <c r="L10" s="23">
        <v>3.694843168527379</v>
      </c>
      <c r="M10" s="23">
        <v>3.9284709664456496</v>
      </c>
      <c r="N10" s="23">
        <v>3.844520467146396</v>
      </c>
      <c r="O10" s="23">
        <v>4.408403555350341</v>
      </c>
      <c r="P10" s="23">
        <v>4.32392051396982</v>
      </c>
      <c r="Q10" s="23">
        <v>4.1178164021735215</v>
      </c>
      <c r="R10" s="23">
        <v>4.105187943101948</v>
      </c>
    </row>
    <row r="11" spans="1:18" ht="36">
      <c r="A11" s="12" t="s">
        <v>7</v>
      </c>
      <c r="B11" s="32">
        <v>0.21465741543798783</v>
      </c>
      <c r="C11" s="32">
        <v>0.20874751491053678</v>
      </c>
      <c r="D11" s="32">
        <v>0.22253408179631118</v>
      </c>
      <c r="E11" s="32">
        <v>0.2810743285446596</v>
      </c>
      <c r="F11" s="32">
        <v>0.27119325030132585</v>
      </c>
      <c r="G11" s="32">
        <v>0.2608191653786708</v>
      </c>
      <c r="H11" s="32">
        <v>0.251959686450168</v>
      </c>
      <c r="I11" s="32">
        <v>0.23709167544783982</v>
      </c>
      <c r="J11" s="32">
        <v>0.19754170324846357</v>
      </c>
      <c r="K11" s="32">
        <v>0.1751927119831815</v>
      </c>
      <c r="L11" s="32">
        <v>0.18262313226342003</v>
      </c>
      <c r="M11" s="32">
        <v>0.17645253682487724</v>
      </c>
      <c r="N11" s="32">
        <v>0.18410555385087451</v>
      </c>
      <c r="O11" s="32">
        <v>0.3404032469232784</v>
      </c>
      <c r="P11" s="32">
        <v>0.33690393918451966</v>
      </c>
      <c r="Q11" s="32">
        <v>0.34081971510967407</v>
      </c>
      <c r="R11" s="32">
        <v>0.3332478851576519</v>
      </c>
    </row>
    <row r="12" spans="1:18" ht="27" customHeight="1">
      <c r="A12" s="12" t="s">
        <v>8</v>
      </c>
      <c r="B12" s="33">
        <v>0.317675</v>
      </c>
      <c r="C12" s="34">
        <v>0.201361</v>
      </c>
      <c r="D12" s="34">
        <v>0.670211</v>
      </c>
      <c r="E12" s="34">
        <v>0.858039</v>
      </c>
      <c r="F12" s="34">
        <v>0.861917</v>
      </c>
      <c r="G12" s="34">
        <v>0.88507</v>
      </c>
      <c r="H12" s="34">
        <v>0.909252</v>
      </c>
      <c r="I12" s="34">
        <v>0.938057</v>
      </c>
      <c r="J12" s="34">
        <v>0.629942</v>
      </c>
      <c r="K12" s="33">
        <v>1.13443</v>
      </c>
      <c r="L12" s="33">
        <v>3.7095641379310345</v>
      </c>
      <c r="M12" s="33">
        <v>6.92075163136289</v>
      </c>
      <c r="N12" s="33">
        <v>6.948133845648604</v>
      </c>
      <c r="O12" s="33">
        <v>6.7286094885057475</v>
      </c>
      <c r="P12" s="35">
        <v>6.471125655172414</v>
      </c>
      <c r="Q12" s="36">
        <v>7.47404124137931</v>
      </c>
      <c r="R12" s="35">
        <v>9.104089</v>
      </c>
    </row>
    <row r="13" spans="1:18" ht="27" customHeight="1">
      <c r="A13" s="30" t="s">
        <v>94</v>
      </c>
      <c r="B13" s="33">
        <v>0.51</v>
      </c>
      <c r="C13" s="34">
        <v>0.313</v>
      </c>
      <c r="D13" s="34">
        <v>1.01</v>
      </c>
      <c r="E13" s="34">
        <v>1.261</v>
      </c>
      <c r="F13" s="34">
        <v>1.231</v>
      </c>
      <c r="G13" s="34">
        <v>1.231</v>
      </c>
      <c r="H13" s="34">
        <v>1.229</v>
      </c>
      <c r="I13" s="34">
        <v>1.246</v>
      </c>
      <c r="J13" s="34">
        <v>0.823</v>
      </c>
      <c r="K13" s="33">
        <v>1.439</v>
      </c>
      <c r="L13" s="33">
        <v>4.551</v>
      </c>
      <c r="M13" s="33">
        <v>8.343</v>
      </c>
      <c r="N13" s="33">
        <v>8.196</v>
      </c>
      <c r="O13" s="33">
        <v>7.767</v>
      </c>
      <c r="P13" s="35">
        <v>7.251</v>
      </c>
      <c r="Q13" s="36">
        <v>8.069</v>
      </c>
      <c r="R13" s="35">
        <v>9.581</v>
      </c>
    </row>
    <row r="14" spans="1:18" ht="24">
      <c r="A14" s="30" t="s">
        <v>9</v>
      </c>
      <c r="B14" s="23">
        <v>0.2069291884311162</v>
      </c>
      <c r="C14" s="31">
        <v>0.12781794285609097</v>
      </c>
      <c r="D14" s="31">
        <v>0.41474800388007654</v>
      </c>
      <c r="E14" s="31">
        <v>0.5170699136538519</v>
      </c>
      <c r="F14" s="31">
        <v>0.5065939969295802</v>
      </c>
      <c r="G14" s="31">
        <v>0.5097272455020848</v>
      </c>
      <c r="H14" s="31">
        <v>0.515571003908238</v>
      </c>
      <c r="I14" s="31">
        <v>0.5257691077853659</v>
      </c>
      <c r="J14" s="31">
        <v>0.34981560798830286</v>
      </c>
      <c r="K14" s="23">
        <v>0.6255252089256294</v>
      </c>
      <c r="L14" s="23">
        <v>2.033708784697605</v>
      </c>
      <c r="M14" s="23">
        <v>3.7616930734004295</v>
      </c>
      <c r="N14" s="23">
        <v>3.7348781313329456</v>
      </c>
      <c r="O14" s="23">
        <v>3.5768643811852856</v>
      </c>
      <c r="P14" s="23">
        <v>3.398242650174708</v>
      </c>
      <c r="Q14" s="23">
        <v>3.8739321627007857</v>
      </c>
      <c r="R14" s="23">
        <v>4.654184059831037</v>
      </c>
    </row>
    <row r="15" spans="1:18" ht="36">
      <c r="A15" s="30" t="s">
        <v>95</v>
      </c>
      <c r="B15" s="23">
        <v>0.33198971351053463</v>
      </c>
      <c r="C15" s="31">
        <v>0.19869103506309804</v>
      </c>
      <c r="D15" s="31">
        <v>0.6252796681442433</v>
      </c>
      <c r="E15" s="31">
        <v>0.7597265848572611</v>
      </c>
      <c r="F15" s="31">
        <v>0.7236023381368093</v>
      </c>
      <c r="G15" s="31">
        <v>0.7087419987515085</v>
      </c>
      <c r="H15" s="31">
        <v>0.6970001404734865</v>
      </c>
      <c r="I15" s="31">
        <v>0.6985108380302456</v>
      </c>
      <c r="J15" s="31">
        <v>0.45685726523220954</v>
      </c>
      <c r="K15" s="23">
        <v>0.7937129919117235</v>
      </c>
      <c r="L15" s="23">
        <v>2.49504206195265</v>
      </c>
      <c r="M15" s="23">
        <v>4.534892192164472</v>
      </c>
      <c r="N15" s="23">
        <v>4.405896108685791</v>
      </c>
      <c r="O15" s="23">
        <v>4.128898050542867</v>
      </c>
      <c r="P15" s="23">
        <v>3.8079814547004798</v>
      </c>
      <c r="Q15" s="23">
        <v>4.18215714423058</v>
      </c>
      <c r="R15" s="23">
        <v>4.897795510739719</v>
      </c>
    </row>
    <row r="16" spans="1:18" ht="24">
      <c r="A16" s="30" t="s">
        <v>10</v>
      </c>
      <c r="B16" s="23" t="s">
        <v>100</v>
      </c>
      <c r="C16" s="23" t="s">
        <v>100</v>
      </c>
      <c r="D16" s="23" t="s">
        <v>100</v>
      </c>
      <c r="E16" s="23" t="s">
        <v>100</v>
      </c>
      <c r="F16" s="23" t="s">
        <v>100</v>
      </c>
      <c r="G16" s="23" t="s">
        <v>100</v>
      </c>
      <c r="H16" s="23" t="s">
        <v>100</v>
      </c>
      <c r="I16" s="23" t="s">
        <v>100</v>
      </c>
      <c r="J16" s="24">
        <v>14.7</v>
      </c>
      <c r="K16" s="24">
        <v>34.3</v>
      </c>
      <c r="L16" s="24">
        <v>36.2</v>
      </c>
      <c r="M16" s="24">
        <v>41.3</v>
      </c>
      <c r="N16" s="24">
        <v>34.2</v>
      </c>
      <c r="O16" s="24">
        <v>37.1</v>
      </c>
      <c r="P16" s="24">
        <v>38</v>
      </c>
      <c r="Q16" s="24">
        <v>34.8</v>
      </c>
      <c r="R16" s="24">
        <v>36.2</v>
      </c>
    </row>
    <row r="17" spans="1:18" ht="36">
      <c r="A17" s="30" t="s">
        <v>96</v>
      </c>
      <c r="B17" s="23" t="s">
        <v>100</v>
      </c>
      <c r="C17" s="23" t="s">
        <v>100</v>
      </c>
      <c r="D17" s="23" t="s">
        <v>100</v>
      </c>
      <c r="E17" s="23" t="s">
        <v>100</v>
      </c>
      <c r="F17" s="23" t="s">
        <v>100</v>
      </c>
      <c r="G17" s="23" t="s">
        <v>100</v>
      </c>
      <c r="H17" s="23" t="s">
        <v>100</v>
      </c>
      <c r="I17" s="23" t="s">
        <v>100</v>
      </c>
      <c r="J17" s="24">
        <v>19.198</v>
      </c>
      <c r="K17" s="24">
        <v>43.522</v>
      </c>
      <c r="L17" s="24">
        <v>44.412</v>
      </c>
      <c r="M17" s="24">
        <v>49.789</v>
      </c>
      <c r="N17" s="24">
        <v>40.344</v>
      </c>
      <c r="O17" s="24">
        <v>42.826</v>
      </c>
      <c r="P17" s="24">
        <v>42.582</v>
      </c>
      <c r="Q17" s="24">
        <v>37.569</v>
      </c>
      <c r="R17" s="24">
        <v>38.095</v>
      </c>
    </row>
    <row r="18" spans="1:18" ht="24">
      <c r="A18" s="30" t="s">
        <v>11</v>
      </c>
      <c r="B18" s="40">
        <v>16.083</v>
      </c>
      <c r="C18" s="40">
        <v>16.441</v>
      </c>
      <c r="D18" s="40">
        <v>15.878</v>
      </c>
      <c r="E18" s="40">
        <v>22.387</v>
      </c>
      <c r="F18" s="40">
        <v>22.995</v>
      </c>
      <c r="G18" s="40">
        <v>23.19</v>
      </c>
      <c r="H18" s="40">
        <v>22.337</v>
      </c>
      <c r="I18" s="40">
        <v>22.611</v>
      </c>
      <c r="J18" s="40">
        <v>21.689</v>
      </c>
      <c r="K18" s="40">
        <v>21.008</v>
      </c>
      <c r="L18" s="41">
        <v>20.522</v>
      </c>
      <c r="M18" s="40">
        <v>20.05</v>
      </c>
      <c r="N18" s="40">
        <v>20.558</v>
      </c>
      <c r="O18" s="40">
        <v>60.994</v>
      </c>
      <c r="P18" s="40">
        <v>61.48</v>
      </c>
      <c r="Q18" s="41">
        <v>62.035</v>
      </c>
      <c r="R18" s="40">
        <v>61.629</v>
      </c>
    </row>
    <row r="19" spans="1:18" ht="36">
      <c r="A19" s="30" t="s">
        <v>97</v>
      </c>
      <c r="B19" s="24">
        <v>25.803</v>
      </c>
      <c r="C19" s="24">
        <v>25.557</v>
      </c>
      <c r="D19" s="24">
        <v>23.938</v>
      </c>
      <c r="E19" s="24">
        <v>32.893</v>
      </c>
      <c r="F19" s="24">
        <v>32.845</v>
      </c>
      <c r="G19" s="24">
        <v>32.244</v>
      </c>
      <c r="H19" s="24">
        <v>30.197</v>
      </c>
      <c r="I19" s="24">
        <v>30.04</v>
      </c>
      <c r="J19" s="24">
        <v>28.326</v>
      </c>
      <c r="K19" s="24">
        <v>26.657</v>
      </c>
      <c r="L19" s="25">
        <v>25.177</v>
      </c>
      <c r="M19" s="24">
        <v>24.171</v>
      </c>
      <c r="N19" s="24">
        <v>24.252</v>
      </c>
      <c r="O19" s="24">
        <v>70.407</v>
      </c>
      <c r="P19" s="24">
        <v>68.893</v>
      </c>
      <c r="Q19" s="25">
        <v>66.971</v>
      </c>
      <c r="R19" s="24">
        <v>64.855</v>
      </c>
    </row>
    <row r="20" spans="1:18" ht="36">
      <c r="A20" s="30" t="s">
        <v>98</v>
      </c>
      <c r="B20" s="33">
        <v>0.3177</v>
      </c>
      <c r="C20" s="33">
        <v>0.2014</v>
      </c>
      <c r="D20" s="33">
        <v>0.6702</v>
      </c>
      <c r="E20" s="33">
        <v>0.858</v>
      </c>
      <c r="F20" s="33">
        <v>0.8619</v>
      </c>
      <c r="G20" s="33">
        <v>0.8851</v>
      </c>
      <c r="H20" s="33">
        <v>0.9093</v>
      </c>
      <c r="I20" s="33">
        <v>0.9381</v>
      </c>
      <c r="J20" s="33">
        <v>0.6299</v>
      </c>
      <c r="K20" s="33">
        <v>1.1344</v>
      </c>
      <c r="L20" s="42">
        <v>1.4096</v>
      </c>
      <c r="M20" s="33">
        <v>1.9208</v>
      </c>
      <c r="N20" s="33">
        <v>1.9481</v>
      </c>
      <c r="O20" s="33">
        <v>1.7286</v>
      </c>
      <c r="P20" s="33">
        <v>1.4711</v>
      </c>
      <c r="Q20" s="42">
        <v>1.474</v>
      </c>
      <c r="R20" s="33">
        <v>1.4041</v>
      </c>
    </row>
    <row r="21" spans="1:18" ht="36">
      <c r="A21" s="30" t="s">
        <v>99</v>
      </c>
      <c r="B21" s="33">
        <v>0.5097064014118402</v>
      </c>
      <c r="C21" s="33">
        <v>0.3130732162288202</v>
      </c>
      <c r="D21" s="33">
        <v>1.0104025327905926</v>
      </c>
      <c r="E21" s="33">
        <v>1.2606523655598</v>
      </c>
      <c r="F21" s="33">
        <v>1.2311098414512214</v>
      </c>
      <c r="G21" s="33">
        <v>1.2306729699666297</v>
      </c>
      <c r="H21" s="33">
        <v>1.2292821414086792</v>
      </c>
      <c r="I21" s="33">
        <v>1.2463132722200079</v>
      </c>
      <c r="J21" s="33">
        <v>0.8226459448870315</v>
      </c>
      <c r="K21" s="33">
        <v>1.4394112422281438</v>
      </c>
      <c r="L21" s="42">
        <v>1.7293583609373082</v>
      </c>
      <c r="M21" s="33">
        <v>2.3156118143459916</v>
      </c>
      <c r="N21" s="33">
        <v>2.2981007431874483</v>
      </c>
      <c r="O21" s="33">
        <v>1.9953826618954174</v>
      </c>
      <c r="P21" s="33">
        <v>1.6484760197220978</v>
      </c>
      <c r="Q21" s="42">
        <v>1.591277124041887</v>
      </c>
      <c r="R21" s="33">
        <v>1.4775940504766585</v>
      </c>
    </row>
    <row r="22" spans="1:18" ht="24">
      <c r="A22" s="30" t="s">
        <v>12</v>
      </c>
      <c r="B22" s="32">
        <v>0.019752222843996768</v>
      </c>
      <c r="C22" s="32">
        <v>0.012247491028526247</v>
      </c>
      <c r="D22" s="32">
        <v>0.04221003904773901</v>
      </c>
      <c r="E22" s="32">
        <v>0.038327556170992094</v>
      </c>
      <c r="F22" s="32">
        <v>0.037482800608828006</v>
      </c>
      <c r="G22" s="32">
        <v>0.03816601983613627</v>
      </c>
      <c r="H22" s="32">
        <v>0.040706093029502614</v>
      </c>
      <c r="I22" s="32">
        <v>0.041486754234664545</v>
      </c>
      <c r="J22" s="32">
        <v>0.01731133034708291</v>
      </c>
      <c r="K22" s="32">
        <v>0.020511137629276057</v>
      </c>
      <c r="L22" s="32">
        <v>0.06539903631626237</v>
      </c>
      <c r="M22" s="32">
        <v>0.11280768755277736</v>
      </c>
      <c r="N22" s="32">
        <v>0.12688801354411416</v>
      </c>
      <c r="O22" s="32">
        <v>0.068593486742367</v>
      </c>
      <c r="P22" s="32">
        <v>0.06504951402465234</v>
      </c>
      <c r="Q22" s="32">
        <v>0.07718326267753715</v>
      </c>
      <c r="R22" s="32">
        <v>0.09306124973167465</v>
      </c>
    </row>
    <row r="23" spans="1:18" ht="12.75">
      <c r="A23" s="16"/>
      <c r="B23" s="13"/>
      <c r="C23" s="16"/>
      <c r="D23" s="16"/>
      <c r="E23" s="16"/>
      <c r="F23" s="16"/>
      <c r="G23" s="16"/>
      <c r="H23" s="16"/>
      <c r="I23" s="16"/>
      <c r="J23" s="16"/>
      <c r="K23" s="17"/>
      <c r="L23" s="17"/>
      <c r="M23" s="16"/>
      <c r="N23" s="16"/>
      <c r="O23" s="16"/>
      <c r="P23" s="16"/>
      <c r="Q23" s="16"/>
      <c r="R23" s="7"/>
    </row>
    <row r="24" spans="1:18" ht="12.75">
      <c r="A24" s="7" t="s">
        <v>13</v>
      </c>
      <c r="B24" s="18">
        <v>1991</v>
      </c>
      <c r="C24" s="7">
        <v>1992</v>
      </c>
      <c r="D24" s="7">
        <v>1993</v>
      </c>
      <c r="E24" s="7">
        <v>1994</v>
      </c>
      <c r="F24" s="7">
        <v>1995</v>
      </c>
      <c r="G24" s="7">
        <v>1996</v>
      </c>
      <c r="H24" s="7">
        <v>1997</v>
      </c>
      <c r="I24" s="7">
        <v>1998</v>
      </c>
      <c r="J24" s="7">
        <v>1999</v>
      </c>
      <c r="K24" s="7">
        <v>2000</v>
      </c>
      <c r="L24" s="7">
        <v>2001</v>
      </c>
      <c r="M24" s="7">
        <v>2002</v>
      </c>
      <c r="N24" s="7">
        <v>2003</v>
      </c>
      <c r="O24" s="7">
        <v>2004</v>
      </c>
      <c r="P24" s="7">
        <v>2005</v>
      </c>
      <c r="Q24" s="7">
        <v>2006</v>
      </c>
      <c r="R24" s="12"/>
    </row>
    <row r="25" spans="1:18" ht="24">
      <c r="A25" s="12" t="s">
        <v>14</v>
      </c>
      <c r="B25" s="12">
        <v>0</v>
      </c>
      <c r="C25" s="12">
        <v>0</v>
      </c>
      <c r="D25" s="12">
        <v>0</v>
      </c>
      <c r="E25" s="12">
        <v>1</v>
      </c>
      <c r="F25" s="12">
        <v>1</v>
      </c>
      <c r="G25" s="12">
        <v>1</v>
      </c>
      <c r="H25" s="12">
        <v>1</v>
      </c>
      <c r="I25" s="12">
        <v>1</v>
      </c>
      <c r="J25" s="12">
        <v>1</v>
      </c>
      <c r="K25" s="12">
        <v>1</v>
      </c>
      <c r="L25" s="12">
        <v>1</v>
      </c>
      <c r="M25" s="12">
        <v>1</v>
      </c>
      <c r="N25" s="12">
        <v>1</v>
      </c>
      <c r="O25" s="16">
        <v>1</v>
      </c>
      <c r="P25" s="12">
        <v>1</v>
      </c>
      <c r="Q25" s="12">
        <v>1</v>
      </c>
      <c r="R25" s="12"/>
    </row>
    <row r="26" spans="1:18" ht="24">
      <c r="A26" s="12" t="s">
        <v>15</v>
      </c>
      <c r="B26" s="12">
        <v>0</v>
      </c>
      <c r="C26" s="12">
        <v>0</v>
      </c>
      <c r="D26" s="12">
        <v>0</v>
      </c>
      <c r="E26" s="12">
        <v>18</v>
      </c>
      <c r="F26" s="12">
        <v>18</v>
      </c>
      <c r="G26" s="12">
        <v>18</v>
      </c>
      <c r="H26" s="12">
        <v>18</v>
      </c>
      <c r="I26" s="12">
        <v>18</v>
      </c>
      <c r="J26" s="12">
        <v>18</v>
      </c>
      <c r="K26" s="12">
        <v>18</v>
      </c>
      <c r="L26" s="12">
        <v>18</v>
      </c>
      <c r="M26" s="12">
        <v>18</v>
      </c>
      <c r="N26" s="12">
        <v>18</v>
      </c>
      <c r="O26" s="12">
        <v>18</v>
      </c>
      <c r="P26" s="12">
        <v>18</v>
      </c>
      <c r="Q26" s="12">
        <v>18</v>
      </c>
      <c r="R26" s="12"/>
    </row>
    <row r="27" spans="1:18" ht="24">
      <c r="A27" s="12" t="s">
        <v>16</v>
      </c>
      <c r="B27" s="26">
        <v>0</v>
      </c>
      <c r="C27" s="26">
        <v>0</v>
      </c>
      <c r="D27" s="26">
        <v>4</v>
      </c>
      <c r="E27" s="26">
        <v>4</v>
      </c>
      <c r="F27" s="26">
        <v>4</v>
      </c>
      <c r="G27" s="26">
        <v>4</v>
      </c>
      <c r="H27" s="26">
        <v>4</v>
      </c>
      <c r="I27" s="26">
        <v>4</v>
      </c>
      <c r="J27" s="26">
        <v>4</v>
      </c>
      <c r="K27" s="26">
        <v>4</v>
      </c>
      <c r="L27" s="26">
        <v>4</v>
      </c>
      <c r="M27" s="26">
        <v>4</v>
      </c>
      <c r="N27" s="16">
        <v>4</v>
      </c>
      <c r="O27" s="16">
        <v>4</v>
      </c>
      <c r="P27" s="12">
        <v>4</v>
      </c>
      <c r="Q27" s="12">
        <v>4</v>
      </c>
      <c r="R27" s="12"/>
    </row>
    <row r="28" spans="1:18" ht="24">
      <c r="A28" s="12" t="s">
        <v>17</v>
      </c>
      <c r="B28" s="26">
        <v>0</v>
      </c>
      <c r="C28" s="26">
        <v>0</v>
      </c>
      <c r="D28" s="26">
        <v>4</v>
      </c>
      <c r="E28" s="26">
        <v>4</v>
      </c>
      <c r="F28" s="26">
        <v>4</v>
      </c>
      <c r="G28" s="26">
        <v>4</v>
      </c>
      <c r="H28" s="26">
        <v>4</v>
      </c>
      <c r="I28" s="26">
        <v>4</v>
      </c>
      <c r="J28" s="26">
        <v>4</v>
      </c>
      <c r="K28" s="26">
        <v>4</v>
      </c>
      <c r="L28" s="26">
        <v>4</v>
      </c>
      <c r="M28" s="26">
        <v>4</v>
      </c>
      <c r="N28" s="16">
        <v>4</v>
      </c>
      <c r="O28" s="16">
        <v>4</v>
      </c>
      <c r="P28" s="26">
        <v>4</v>
      </c>
      <c r="Q28" s="16">
        <v>4</v>
      </c>
      <c r="R28" s="12"/>
    </row>
    <row r="29" spans="1:18" ht="24">
      <c r="A29" s="12" t="s">
        <v>18</v>
      </c>
      <c r="B29" s="26">
        <v>0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v>0</v>
      </c>
      <c r="J29" s="26">
        <v>0</v>
      </c>
      <c r="K29" s="26">
        <v>0</v>
      </c>
      <c r="L29" s="26">
        <v>0</v>
      </c>
      <c r="M29" s="26">
        <v>0</v>
      </c>
      <c r="N29" s="16">
        <v>0</v>
      </c>
      <c r="O29" s="16">
        <v>4</v>
      </c>
      <c r="P29" s="26">
        <v>4</v>
      </c>
      <c r="Q29" s="16">
        <v>4</v>
      </c>
      <c r="R29" s="12"/>
    </row>
    <row r="30" spans="1:18" ht="24">
      <c r="A30" s="12" t="s">
        <v>19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16">
        <v>0</v>
      </c>
      <c r="O30" s="16">
        <v>0</v>
      </c>
      <c r="P30" s="26">
        <v>0</v>
      </c>
      <c r="Q30" s="16">
        <v>0</v>
      </c>
      <c r="R30" s="12"/>
    </row>
    <row r="31" spans="1:18" ht="24">
      <c r="A31" s="12" t="s">
        <v>20</v>
      </c>
      <c r="B31" s="26">
        <v>0</v>
      </c>
      <c r="C31" s="26">
        <v>0</v>
      </c>
      <c r="D31" s="26">
        <v>2</v>
      </c>
      <c r="E31" s="26">
        <v>2</v>
      </c>
      <c r="F31" s="26">
        <v>2</v>
      </c>
      <c r="G31" s="26">
        <v>2</v>
      </c>
      <c r="H31" s="26">
        <v>2</v>
      </c>
      <c r="I31" s="26">
        <v>2</v>
      </c>
      <c r="J31" s="26">
        <v>2</v>
      </c>
      <c r="K31" s="26">
        <v>2</v>
      </c>
      <c r="L31" s="26">
        <v>2</v>
      </c>
      <c r="M31" s="26">
        <v>2</v>
      </c>
      <c r="N31" s="16">
        <v>2</v>
      </c>
      <c r="O31" s="16">
        <v>2</v>
      </c>
      <c r="P31" s="26">
        <v>2</v>
      </c>
      <c r="Q31" s="16">
        <v>2</v>
      </c>
      <c r="R31" s="12"/>
    </row>
    <row r="32" spans="1:18" ht="24">
      <c r="A32" s="12" t="s">
        <v>21</v>
      </c>
      <c r="B32" s="26">
        <v>0</v>
      </c>
      <c r="C32" s="26">
        <v>0</v>
      </c>
      <c r="D32" s="26">
        <v>0</v>
      </c>
      <c r="E32" s="26">
        <v>0</v>
      </c>
      <c r="F32" s="26">
        <v>0</v>
      </c>
      <c r="G32" s="26">
        <v>0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0</v>
      </c>
      <c r="N32" s="16">
        <v>0</v>
      </c>
      <c r="O32" s="16">
        <v>0</v>
      </c>
      <c r="P32" s="26">
        <v>0</v>
      </c>
      <c r="Q32" s="16">
        <v>0</v>
      </c>
      <c r="R32" s="12"/>
    </row>
    <row r="33" spans="1:18" ht="24">
      <c r="A33" s="12" t="s">
        <v>22</v>
      </c>
      <c r="B33" s="26">
        <v>0</v>
      </c>
      <c r="C33" s="26">
        <v>0</v>
      </c>
      <c r="D33" s="26">
        <v>0</v>
      </c>
      <c r="E33" s="26">
        <v>0</v>
      </c>
      <c r="F33" s="26">
        <v>0</v>
      </c>
      <c r="G33" s="26">
        <v>0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0</v>
      </c>
      <c r="N33" s="16">
        <v>0</v>
      </c>
      <c r="O33" s="16">
        <v>0</v>
      </c>
      <c r="P33" s="26">
        <v>0</v>
      </c>
      <c r="Q33" s="16">
        <v>0</v>
      </c>
      <c r="R33" s="12"/>
    </row>
    <row r="34" spans="1:18" ht="24">
      <c r="A34" s="12" t="s">
        <v>23</v>
      </c>
      <c r="B34" s="26">
        <v>0</v>
      </c>
      <c r="C34" s="26">
        <v>0</v>
      </c>
      <c r="D34" s="26">
        <v>4</v>
      </c>
      <c r="E34" s="26">
        <v>4</v>
      </c>
      <c r="F34" s="26">
        <v>4</v>
      </c>
      <c r="G34" s="26">
        <v>4</v>
      </c>
      <c r="H34" s="26">
        <v>4</v>
      </c>
      <c r="I34" s="26">
        <v>4</v>
      </c>
      <c r="J34" s="26">
        <v>4</v>
      </c>
      <c r="K34" s="26">
        <v>4</v>
      </c>
      <c r="L34" s="26">
        <v>4</v>
      </c>
      <c r="M34" s="26">
        <v>4</v>
      </c>
      <c r="N34" s="16">
        <v>4</v>
      </c>
      <c r="O34" s="16">
        <v>4</v>
      </c>
      <c r="P34" s="26">
        <v>4</v>
      </c>
      <c r="Q34" s="16">
        <v>4</v>
      </c>
      <c r="R34" s="12"/>
    </row>
    <row r="35" spans="1:18" ht="24">
      <c r="A35" s="12" t="s">
        <v>24</v>
      </c>
      <c r="B35" s="26">
        <v>0</v>
      </c>
      <c r="C35" s="26">
        <v>0</v>
      </c>
      <c r="D35" s="26">
        <v>4</v>
      </c>
      <c r="E35" s="26">
        <v>4</v>
      </c>
      <c r="F35" s="26">
        <v>4</v>
      </c>
      <c r="G35" s="26">
        <v>4</v>
      </c>
      <c r="H35" s="26">
        <v>4</v>
      </c>
      <c r="I35" s="26">
        <v>4</v>
      </c>
      <c r="J35" s="26">
        <v>4</v>
      </c>
      <c r="K35" s="26">
        <v>4</v>
      </c>
      <c r="L35" s="26">
        <v>4</v>
      </c>
      <c r="M35" s="26">
        <v>4</v>
      </c>
      <c r="N35" s="16">
        <v>4</v>
      </c>
      <c r="O35" s="16">
        <v>4</v>
      </c>
      <c r="P35" s="26">
        <v>4</v>
      </c>
      <c r="Q35" s="16">
        <v>4</v>
      </c>
      <c r="R35" s="12"/>
    </row>
    <row r="36" spans="1:18" ht="12.75">
      <c r="A36" s="12" t="s">
        <v>25</v>
      </c>
      <c r="B36" s="26">
        <v>0</v>
      </c>
      <c r="C36" s="26">
        <v>0</v>
      </c>
      <c r="D36" s="26">
        <v>18</v>
      </c>
      <c r="E36" s="26">
        <v>18</v>
      </c>
      <c r="F36" s="26">
        <v>18</v>
      </c>
      <c r="G36" s="26">
        <v>18</v>
      </c>
      <c r="H36" s="26">
        <v>18</v>
      </c>
      <c r="I36" s="26">
        <v>18</v>
      </c>
      <c r="J36" s="26">
        <v>18</v>
      </c>
      <c r="K36" s="26">
        <v>18</v>
      </c>
      <c r="L36" s="26">
        <v>18</v>
      </c>
      <c r="M36" s="26">
        <v>18</v>
      </c>
      <c r="N36" s="26">
        <f>SUM(N27:N35)</f>
        <v>18</v>
      </c>
      <c r="O36" s="26">
        <f>SUM(O27:O35)</f>
        <v>22</v>
      </c>
      <c r="P36" s="26">
        <f>SUM(P27:P35)</f>
        <v>22</v>
      </c>
      <c r="Q36" s="16">
        <f>SUM(Q27:Q35)</f>
        <v>22</v>
      </c>
      <c r="R36" s="12"/>
    </row>
    <row r="37" spans="1:18" ht="24">
      <c r="A37" s="12" t="s">
        <v>26</v>
      </c>
      <c r="B37" s="12">
        <v>0</v>
      </c>
      <c r="C37" s="12">
        <v>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>
        <v>0</v>
      </c>
      <c r="N37" s="12">
        <v>0</v>
      </c>
      <c r="O37" s="12">
        <v>0</v>
      </c>
      <c r="P37" s="26">
        <v>0</v>
      </c>
      <c r="Q37" s="26">
        <v>0</v>
      </c>
      <c r="R37" s="12"/>
    </row>
    <row r="38" spans="1:18" ht="24">
      <c r="A38" s="12" t="s">
        <v>27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6">
        <v>0</v>
      </c>
      <c r="Q38" s="16">
        <v>0</v>
      </c>
      <c r="R38" s="12"/>
    </row>
    <row r="39" spans="1:18" ht="24">
      <c r="A39" s="12" t="s">
        <v>28</v>
      </c>
      <c r="B39" s="12">
        <v>0</v>
      </c>
      <c r="C39" s="12">
        <v>0</v>
      </c>
      <c r="D39" s="12">
        <v>1</v>
      </c>
      <c r="E39" s="12">
        <v>1</v>
      </c>
      <c r="F39" s="12">
        <v>1</v>
      </c>
      <c r="G39" s="12">
        <v>1</v>
      </c>
      <c r="H39" s="12">
        <v>1</v>
      </c>
      <c r="I39" s="12">
        <v>1</v>
      </c>
      <c r="J39" s="12">
        <v>1</v>
      </c>
      <c r="K39" s="12">
        <v>1</v>
      </c>
      <c r="L39" s="12">
        <v>1</v>
      </c>
      <c r="M39" s="12">
        <v>1</v>
      </c>
      <c r="N39" s="12">
        <v>1</v>
      </c>
      <c r="O39" s="12">
        <v>1</v>
      </c>
      <c r="P39" s="16">
        <v>1</v>
      </c>
      <c r="Q39" s="16">
        <v>1</v>
      </c>
      <c r="R39" s="12"/>
    </row>
    <row r="40" spans="1:18" ht="24">
      <c r="A40" s="12" t="s">
        <v>29</v>
      </c>
      <c r="B40" s="12">
        <v>0</v>
      </c>
      <c r="C40" s="12">
        <v>0</v>
      </c>
      <c r="D40" s="12">
        <v>1</v>
      </c>
      <c r="E40" s="12">
        <v>1</v>
      </c>
      <c r="F40" s="12">
        <v>1</v>
      </c>
      <c r="G40" s="12">
        <v>1</v>
      </c>
      <c r="H40" s="12">
        <v>1</v>
      </c>
      <c r="I40" s="12">
        <v>1</v>
      </c>
      <c r="J40" s="12">
        <v>1</v>
      </c>
      <c r="K40" s="12">
        <v>1</v>
      </c>
      <c r="L40" s="12">
        <v>1</v>
      </c>
      <c r="M40" s="12">
        <v>1</v>
      </c>
      <c r="N40" s="12">
        <v>1</v>
      </c>
      <c r="O40" s="12">
        <v>1</v>
      </c>
      <c r="P40" s="16">
        <v>1</v>
      </c>
      <c r="Q40" s="16">
        <v>1</v>
      </c>
      <c r="R40" s="12"/>
    </row>
    <row r="41" spans="1:18" ht="12.75">
      <c r="A41" s="16"/>
      <c r="B41" s="1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2"/>
    </row>
    <row r="42" spans="1:18" ht="12.75">
      <c r="A42" s="8" t="s">
        <v>30</v>
      </c>
      <c r="B42" s="1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2"/>
    </row>
    <row r="43" spans="1:19" ht="25.5" customHeight="1">
      <c r="A43" s="7" t="s">
        <v>31</v>
      </c>
      <c r="B43" s="38">
        <v>1991</v>
      </c>
      <c r="C43" s="22">
        <v>1992</v>
      </c>
      <c r="D43" s="22">
        <v>1993</v>
      </c>
      <c r="E43" s="22">
        <v>1994</v>
      </c>
      <c r="F43" s="22">
        <v>1995</v>
      </c>
      <c r="G43" s="22">
        <v>1996</v>
      </c>
      <c r="H43" s="22">
        <v>1997</v>
      </c>
      <c r="I43" s="22">
        <v>1998</v>
      </c>
      <c r="J43" s="22">
        <v>1999</v>
      </c>
      <c r="K43" s="22">
        <v>2000</v>
      </c>
      <c r="L43" s="22">
        <v>2001</v>
      </c>
      <c r="M43" s="22">
        <v>2002</v>
      </c>
      <c r="N43" s="22">
        <v>2003</v>
      </c>
      <c r="O43" s="22">
        <v>2004</v>
      </c>
      <c r="P43" s="22">
        <v>2005</v>
      </c>
      <c r="Q43" s="22">
        <v>2006</v>
      </c>
      <c r="R43" s="22">
        <v>2007</v>
      </c>
      <c r="S43" s="22">
        <v>2008</v>
      </c>
    </row>
    <row r="44" spans="1:19" ht="12.75">
      <c r="A44" s="12" t="s">
        <v>32</v>
      </c>
      <c r="B44" s="12">
        <v>1</v>
      </c>
      <c r="C44" s="12">
        <v>1</v>
      </c>
      <c r="D44" s="12">
        <v>1</v>
      </c>
      <c r="E44" s="12">
        <v>1</v>
      </c>
      <c r="F44" s="12">
        <v>1</v>
      </c>
      <c r="G44" s="12">
        <v>1</v>
      </c>
      <c r="H44" s="12">
        <v>1</v>
      </c>
      <c r="I44" s="12">
        <v>1</v>
      </c>
      <c r="J44" s="12">
        <v>1</v>
      </c>
      <c r="K44" s="12">
        <v>1</v>
      </c>
      <c r="L44" s="12">
        <v>1</v>
      </c>
      <c r="M44" s="12">
        <v>1</v>
      </c>
      <c r="N44" s="12">
        <v>1</v>
      </c>
      <c r="O44" s="12">
        <v>1</v>
      </c>
      <c r="P44" s="12">
        <v>1</v>
      </c>
      <c r="Q44" s="12">
        <v>1</v>
      </c>
      <c r="R44" s="12">
        <v>3</v>
      </c>
      <c r="S44" s="12">
        <v>3</v>
      </c>
    </row>
    <row r="45" spans="1:19" ht="12.75">
      <c r="A45" s="12" t="s">
        <v>33</v>
      </c>
      <c r="B45" s="12">
        <v>0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3</v>
      </c>
      <c r="S45" s="12">
        <v>3</v>
      </c>
    </row>
    <row r="46" spans="1:19" ht="12.75">
      <c r="A46" s="12" t="s">
        <v>34</v>
      </c>
      <c r="B46" s="12">
        <v>0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4</v>
      </c>
      <c r="S46" s="12">
        <v>4</v>
      </c>
    </row>
    <row r="47" spans="1:19" ht="12.75">
      <c r="A47" s="12" t="s">
        <v>35</v>
      </c>
      <c r="B47" s="29">
        <v>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12">
        <v>3</v>
      </c>
      <c r="S47" s="12">
        <v>3</v>
      </c>
    </row>
    <row r="48" spans="1:19" ht="12.75">
      <c r="A48" s="12" t="s">
        <v>36</v>
      </c>
      <c r="B48" s="29">
        <v>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12">
        <v>3</v>
      </c>
      <c r="S48" s="12">
        <v>3</v>
      </c>
    </row>
    <row r="49" spans="1:19" ht="12.75">
      <c r="A49" s="12" t="s">
        <v>37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5</v>
      </c>
      <c r="S49" s="12">
        <v>5</v>
      </c>
    </row>
    <row r="50" spans="1:19" ht="12.75">
      <c r="A50" s="12" t="s">
        <v>38</v>
      </c>
      <c r="B50" s="12">
        <v>0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0</v>
      </c>
      <c r="Q50" s="12">
        <v>0</v>
      </c>
      <c r="R50" s="12">
        <v>5</v>
      </c>
      <c r="S50" s="12">
        <v>5</v>
      </c>
    </row>
    <row r="51" spans="1:19" ht="12.75">
      <c r="A51" s="12" t="s">
        <v>39</v>
      </c>
      <c r="B51" s="29">
        <v>0</v>
      </c>
      <c r="C51" s="29">
        <v>0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12">
        <v>3</v>
      </c>
      <c r="S51" s="12">
        <v>3</v>
      </c>
    </row>
    <row r="52" spans="1:19" ht="12.75">
      <c r="A52" s="12" t="s">
        <v>40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12">
        <v>3</v>
      </c>
      <c r="S52" s="12">
        <v>3</v>
      </c>
    </row>
    <row r="53" spans="1:19" ht="12.75">
      <c r="A53" s="12" t="s">
        <v>41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2">
        <v>3</v>
      </c>
      <c r="S53" s="12">
        <v>3</v>
      </c>
    </row>
    <row r="54" spans="1:19" ht="12.75">
      <c r="A54" s="12" t="s">
        <v>42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9">
        <v>0</v>
      </c>
      <c r="R54" s="12">
        <v>0</v>
      </c>
      <c r="S54" s="12">
        <v>0</v>
      </c>
    </row>
    <row r="55" spans="1:19" ht="12.75">
      <c r="A55" s="12" t="s">
        <v>43</v>
      </c>
      <c r="B55" s="29">
        <v>0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12">
        <v>3</v>
      </c>
      <c r="S55" s="12">
        <v>3</v>
      </c>
    </row>
    <row r="56" spans="1:19" ht="12.75">
      <c r="A56" s="16"/>
      <c r="B56" s="1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2"/>
      <c r="S56" s="12"/>
    </row>
    <row r="57" spans="1:19" ht="24">
      <c r="A57" s="6" t="s">
        <v>44</v>
      </c>
      <c r="B57" s="22">
        <v>1991</v>
      </c>
      <c r="C57" s="22">
        <v>1992</v>
      </c>
      <c r="D57" s="22">
        <v>1993</v>
      </c>
      <c r="E57" s="22">
        <v>1994</v>
      </c>
      <c r="F57" s="22">
        <v>1995</v>
      </c>
      <c r="G57" s="22">
        <v>1996</v>
      </c>
      <c r="H57" s="22">
        <v>1997</v>
      </c>
      <c r="I57" s="22">
        <v>1998</v>
      </c>
      <c r="J57" s="22">
        <v>1999</v>
      </c>
      <c r="K57" s="22">
        <v>2000</v>
      </c>
      <c r="L57" s="22">
        <v>2001</v>
      </c>
      <c r="M57" s="22">
        <v>2002</v>
      </c>
      <c r="N57" s="22">
        <v>2003</v>
      </c>
      <c r="O57" s="22">
        <v>2004</v>
      </c>
      <c r="P57" s="22">
        <v>2005</v>
      </c>
      <c r="Q57" s="22">
        <v>2006</v>
      </c>
      <c r="R57" s="22">
        <v>2007</v>
      </c>
      <c r="S57" s="22">
        <v>2008</v>
      </c>
    </row>
    <row r="58" spans="1:19" ht="12.75">
      <c r="A58" s="12" t="s">
        <v>32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</row>
    <row r="59" spans="1:19" ht="12.75">
      <c r="A59" s="12" t="s">
        <v>33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0</v>
      </c>
      <c r="R59" s="12">
        <v>0</v>
      </c>
      <c r="S59" s="12">
        <v>0</v>
      </c>
    </row>
    <row r="60" spans="1:19" ht="12.75">
      <c r="A60" s="12" t="s">
        <v>34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</row>
    <row r="61" spans="1:19" ht="12.75">
      <c r="A61" s="12" t="s">
        <v>35</v>
      </c>
      <c r="B61" s="12">
        <v>0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0</v>
      </c>
    </row>
    <row r="62" spans="1:19" ht="12.75">
      <c r="A62" s="12" t="s">
        <v>36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</row>
    <row r="63" spans="1:19" ht="12.75">
      <c r="A63" s="12" t="s">
        <v>37</v>
      </c>
      <c r="B63" s="12">
        <v>0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</row>
    <row r="64" spans="1:19" ht="12.75">
      <c r="A64" s="12" t="s">
        <v>38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v>0</v>
      </c>
    </row>
    <row r="65" spans="1:19" ht="12.75">
      <c r="A65" s="12" t="s">
        <v>39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</row>
    <row r="66" spans="1:19" ht="12.75">
      <c r="A66" s="12" t="s">
        <v>40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</row>
    <row r="67" spans="1:19" ht="12.75">
      <c r="A67" s="12" t="s">
        <v>41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</row>
    <row r="68" spans="1:19" ht="12.75">
      <c r="A68" s="12" t="s">
        <v>42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20">
        <v>0</v>
      </c>
      <c r="R68" s="20">
        <v>0</v>
      </c>
      <c r="S68" s="20">
        <v>0</v>
      </c>
    </row>
    <row r="69" spans="1:19" ht="24">
      <c r="A69" s="12" t="s">
        <v>45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20">
        <v>0</v>
      </c>
      <c r="R69" s="20">
        <v>0</v>
      </c>
      <c r="S69" s="20">
        <v>0</v>
      </c>
    </row>
    <row r="70" spans="1:19" ht="12.75">
      <c r="A70" s="12" t="s">
        <v>46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0</v>
      </c>
      <c r="Q70" s="16">
        <v>0</v>
      </c>
      <c r="R70" s="12">
        <v>0</v>
      </c>
      <c r="S70" s="12">
        <v>0</v>
      </c>
    </row>
    <row r="71" spans="1:19" ht="12.75">
      <c r="A71" s="16"/>
      <c r="B71" s="12"/>
      <c r="C71" s="12"/>
      <c r="D71" s="12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2"/>
      <c r="S71" s="12"/>
    </row>
    <row r="72" spans="1:19" ht="12.75">
      <c r="A72" s="8" t="s">
        <v>47</v>
      </c>
      <c r="B72" s="12"/>
      <c r="C72" s="12"/>
      <c r="D72" s="12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2"/>
      <c r="S72" s="12"/>
    </row>
    <row r="73" spans="1:18" ht="24.75" customHeight="1">
      <c r="A73" s="6" t="s">
        <v>48</v>
      </c>
      <c r="B73" s="22">
        <v>1991</v>
      </c>
      <c r="C73" s="22">
        <v>1992</v>
      </c>
      <c r="D73" s="22">
        <v>1993</v>
      </c>
      <c r="E73" s="22">
        <v>1994</v>
      </c>
      <c r="F73" s="22">
        <v>1995</v>
      </c>
      <c r="G73" s="22">
        <v>1996</v>
      </c>
      <c r="H73" s="22">
        <v>1997</v>
      </c>
      <c r="I73" s="22">
        <v>1998</v>
      </c>
      <c r="J73" s="22">
        <v>1999</v>
      </c>
      <c r="K73" s="22">
        <v>2000</v>
      </c>
      <c r="L73" s="22">
        <v>2001</v>
      </c>
      <c r="M73" s="21">
        <v>2002</v>
      </c>
      <c r="N73" s="21">
        <v>2003</v>
      </c>
      <c r="O73" s="21">
        <v>2004</v>
      </c>
      <c r="P73" s="21">
        <v>2005</v>
      </c>
      <c r="Q73" s="21">
        <v>2006</v>
      </c>
      <c r="R73" s="21">
        <v>2007</v>
      </c>
    </row>
    <row r="74" spans="1:18" ht="24">
      <c r="A74" s="10" t="s">
        <v>49</v>
      </c>
      <c r="B74" s="12">
        <v>30.1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1"/>
      <c r="N74" s="11"/>
      <c r="O74" s="16"/>
      <c r="P74" s="16">
        <v>27.4</v>
      </c>
      <c r="Q74" s="16"/>
      <c r="R74" s="16">
        <v>24.9</v>
      </c>
    </row>
    <row r="75" spans="1:18" ht="24">
      <c r="A75" s="10" t="s">
        <v>50</v>
      </c>
      <c r="B75" s="12">
        <v>30.1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1"/>
      <c r="N75" s="11"/>
      <c r="O75" s="16"/>
      <c r="P75" s="16">
        <v>23.8</v>
      </c>
      <c r="Q75" s="16"/>
      <c r="R75" s="16">
        <v>23.7</v>
      </c>
    </row>
    <row r="76" spans="1:18" ht="24">
      <c r="A76" s="10" t="s">
        <v>51</v>
      </c>
      <c r="B76" s="12">
        <v>30.1</v>
      </c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1"/>
      <c r="N76" s="11"/>
      <c r="O76" s="16"/>
      <c r="P76" s="16">
        <v>25.7</v>
      </c>
      <c r="Q76" s="16"/>
      <c r="R76" s="16">
        <v>24.2</v>
      </c>
    </row>
    <row r="77" spans="1:18" ht="12.75">
      <c r="A77" s="16"/>
      <c r="B77" s="12"/>
      <c r="C77" s="12"/>
      <c r="D77" s="12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</row>
    <row r="78" spans="1:19" ht="27" customHeight="1">
      <c r="A78" s="7" t="s">
        <v>52</v>
      </c>
      <c r="B78" s="22">
        <v>1991</v>
      </c>
      <c r="C78" s="22">
        <v>1992</v>
      </c>
      <c r="D78" s="22">
        <v>1993</v>
      </c>
      <c r="E78" s="22">
        <v>1994</v>
      </c>
      <c r="F78" s="22">
        <v>1995</v>
      </c>
      <c r="G78" s="22">
        <v>1996</v>
      </c>
      <c r="H78" s="22">
        <v>1997</v>
      </c>
      <c r="I78" s="22">
        <v>1998</v>
      </c>
      <c r="J78" s="22">
        <v>1999</v>
      </c>
      <c r="K78" s="22">
        <v>2000</v>
      </c>
      <c r="L78" s="22">
        <v>2001</v>
      </c>
      <c r="M78" s="21">
        <v>2002</v>
      </c>
      <c r="N78" s="21">
        <v>2003</v>
      </c>
      <c r="O78" s="21">
        <v>2004</v>
      </c>
      <c r="P78" s="21">
        <v>2005</v>
      </c>
      <c r="Q78" s="21">
        <v>2006</v>
      </c>
      <c r="R78" s="21">
        <v>2007</v>
      </c>
      <c r="S78" s="21">
        <v>2008</v>
      </c>
    </row>
    <row r="79" spans="1:19" ht="36">
      <c r="A79" s="12" t="s">
        <v>53</v>
      </c>
      <c r="B79" s="12"/>
      <c r="C79" s="12"/>
      <c r="D79" s="12"/>
      <c r="E79" s="12"/>
      <c r="F79" s="12"/>
      <c r="G79" s="12"/>
      <c r="H79" s="12"/>
      <c r="I79" s="10"/>
      <c r="J79" s="10"/>
      <c r="K79" s="10"/>
      <c r="L79" s="11"/>
      <c r="M79" s="11"/>
      <c r="N79" s="11"/>
      <c r="O79" s="11">
        <v>11.2</v>
      </c>
      <c r="P79" s="11"/>
      <c r="Q79" s="16"/>
      <c r="R79" s="16"/>
      <c r="S79" s="16"/>
    </row>
    <row r="80" spans="1:19" ht="36">
      <c r="A80" s="12" t="s">
        <v>54</v>
      </c>
      <c r="B80" s="12"/>
      <c r="C80" s="12"/>
      <c r="D80" s="12"/>
      <c r="E80" s="12"/>
      <c r="F80" s="12"/>
      <c r="G80" s="12"/>
      <c r="H80" s="12"/>
      <c r="I80" s="10"/>
      <c r="J80" s="10"/>
      <c r="K80" s="11"/>
      <c r="L80" s="11"/>
      <c r="M80" s="11"/>
      <c r="N80" s="11"/>
      <c r="O80" s="11" t="s">
        <v>102</v>
      </c>
      <c r="P80" s="11"/>
      <c r="Q80" s="16"/>
      <c r="R80" s="16"/>
      <c r="S80" s="16"/>
    </row>
    <row r="81" spans="1:19" ht="12.75">
      <c r="A81" s="12"/>
      <c r="B81" s="12"/>
      <c r="C81" s="12"/>
      <c r="D81" s="12"/>
      <c r="E81" s="12"/>
      <c r="F81" s="12"/>
      <c r="G81" s="12"/>
      <c r="H81" s="12"/>
      <c r="I81" s="10"/>
      <c r="J81" s="10"/>
      <c r="K81" s="11"/>
      <c r="L81" s="11"/>
      <c r="M81" s="11"/>
      <c r="N81" s="11"/>
      <c r="O81" s="11"/>
      <c r="P81" s="11"/>
      <c r="Q81" s="16"/>
      <c r="R81" s="16"/>
      <c r="S81" s="16"/>
    </row>
    <row r="82" spans="1:18" ht="24">
      <c r="A82" s="6" t="s">
        <v>55</v>
      </c>
      <c r="B82" s="22">
        <v>1991</v>
      </c>
      <c r="C82" s="22">
        <v>1992</v>
      </c>
      <c r="D82" s="22">
        <v>1993</v>
      </c>
      <c r="E82" s="22">
        <v>1994</v>
      </c>
      <c r="F82" s="22">
        <v>1995</v>
      </c>
      <c r="G82" s="22">
        <v>1996</v>
      </c>
      <c r="H82" s="22">
        <v>1997</v>
      </c>
      <c r="I82" s="22">
        <v>1998</v>
      </c>
      <c r="J82" s="22">
        <v>1999</v>
      </c>
      <c r="K82" s="22">
        <v>2000</v>
      </c>
      <c r="L82" s="22">
        <v>2001</v>
      </c>
      <c r="M82" s="22">
        <v>2002</v>
      </c>
      <c r="N82" s="22">
        <v>2003</v>
      </c>
      <c r="O82" s="22">
        <v>2004</v>
      </c>
      <c r="P82" s="22">
        <v>2005</v>
      </c>
      <c r="Q82" s="21">
        <v>2006</v>
      </c>
      <c r="R82" s="21">
        <v>2007</v>
      </c>
    </row>
    <row r="83" spans="1:18" ht="24">
      <c r="A83" s="10" t="s">
        <v>56</v>
      </c>
      <c r="B83" s="14">
        <v>16.2</v>
      </c>
      <c r="C83" s="14">
        <v>22.6</v>
      </c>
      <c r="D83" s="14">
        <v>24</v>
      </c>
      <c r="E83" s="14">
        <v>20</v>
      </c>
      <c r="F83" s="14">
        <v>22.9</v>
      </c>
      <c r="G83" s="14">
        <v>25</v>
      </c>
      <c r="H83" s="14">
        <v>21.6</v>
      </c>
      <c r="I83" s="14">
        <v>25.1</v>
      </c>
      <c r="J83" s="14">
        <v>24.1</v>
      </c>
      <c r="K83" s="14">
        <v>26.2</v>
      </c>
      <c r="L83" s="14">
        <v>27.9</v>
      </c>
      <c r="M83" s="14">
        <v>23.3</v>
      </c>
      <c r="N83" s="14">
        <v>23.6</v>
      </c>
      <c r="O83" s="14">
        <v>22.8</v>
      </c>
      <c r="P83" s="14">
        <v>24.4</v>
      </c>
      <c r="Q83" s="14">
        <v>22.6</v>
      </c>
      <c r="R83" s="14">
        <v>23.6</v>
      </c>
    </row>
    <row r="84" spans="1:18" ht="24">
      <c r="A84" s="10" t="s">
        <v>57</v>
      </c>
      <c r="B84" s="14">
        <v>17.1</v>
      </c>
      <c r="C84" s="14">
        <v>18.5</v>
      </c>
      <c r="D84" s="14">
        <v>19.8</v>
      </c>
      <c r="E84" s="14">
        <v>23.5</v>
      </c>
      <c r="F84" s="14">
        <v>19.8</v>
      </c>
      <c r="G84" s="14">
        <v>20.9</v>
      </c>
      <c r="H84" s="14">
        <v>22.6</v>
      </c>
      <c r="I84" s="14">
        <v>20.2</v>
      </c>
      <c r="J84" s="14">
        <v>20.9</v>
      </c>
      <c r="K84" s="14">
        <v>21.2</v>
      </c>
      <c r="L84" s="14">
        <v>20.1</v>
      </c>
      <c r="M84" s="14">
        <v>19.3</v>
      </c>
      <c r="N84" s="14">
        <v>20.5</v>
      </c>
      <c r="O84" s="14">
        <v>17.9</v>
      </c>
      <c r="P84" s="14">
        <v>18.8</v>
      </c>
      <c r="Q84" s="14">
        <v>17.8</v>
      </c>
      <c r="R84" s="14">
        <v>18.1</v>
      </c>
    </row>
    <row r="85" spans="1:18" ht="24">
      <c r="A85" s="10" t="s">
        <v>58</v>
      </c>
      <c r="B85" s="14">
        <v>16.6</v>
      </c>
      <c r="C85" s="14">
        <v>20.5</v>
      </c>
      <c r="D85" s="14">
        <v>21.8</v>
      </c>
      <c r="E85" s="14">
        <v>21.8</v>
      </c>
      <c r="F85" s="14">
        <v>21.3</v>
      </c>
      <c r="G85" s="14">
        <v>22.9</v>
      </c>
      <c r="H85" s="14">
        <v>22.1</v>
      </c>
      <c r="I85" s="14">
        <v>22.6</v>
      </c>
      <c r="J85" s="14">
        <v>22.5</v>
      </c>
      <c r="K85" s="14">
        <v>23.6</v>
      </c>
      <c r="L85" s="14">
        <v>23.9</v>
      </c>
      <c r="M85" s="14">
        <v>21.2</v>
      </c>
      <c r="N85" s="14">
        <v>22</v>
      </c>
      <c r="O85" s="14">
        <v>20.3</v>
      </c>
      <c r="P85" s="14">
        <v>21.5</v>
      </c>
      <c r="Q85" s="14">
        <v>20.2</v>
      </c>
      <c r="R85" s="14">
        <v>20.8</v>
      </c>
    </row>
    <row r="86" spans="1:18" ht="12.75">
      <c r="A86" s="16"/>
      <c r="B86" s="11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</row>
    <row r="87" spans="1:18" ht="12.75">
      <c r="A87" s="8" t="s">
        <v>59</v>
      </c>
      <c r="B87" s="11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</row>
    <row r="88" spans="1:18" ht="12.75">
      <c r="A88" s="8" t="s">
        <v>60</v>
      </c>
      <c r="B88" s="7">
        <v>1991</v>
      </c>
      <c r="C88" s="7">
        <v>1992</v>
      </c>
      <c r="D88" s="7">
        <v>1993</v>
      </c>
      <c r="E88" s="7">
        <v>1994</v>
      </c>
      <c r="F88" s="7">
        <v>1995</v>
      </c>
      <c r="G88" s="7">
        <v>1996</v>
      </c>
      <c r="H88" s="7">
        <v>1997</v>
      </c>
      <c r="I88" s="7">
        <v>1998</v>
      </c>
      <c r="J88" s="7">
        <v>1999</v>
      </c>
      <c r="K88" s="7">
        <v>2000</v>
      </c>
      <c r="L88" s="7">
        <v>2001</v>
      </c>
      <c r="M88" s="7">
        <v>2002</v>
      </c>
      <c r="N88" s="8">
        <v>2003</v>
      </c>
      <c r="O88" s="8" t="s">
        <v>92</v>
      </c>
      <c r="P88" s="8" t="s">
        <v>93</v>
      </c>
      <c r="Q88" s="8" t="s">
        <v>101</v>
      </c>
      <c r="R88" s="9"/>
    </row>
    <row r="89" spans="1:18" ht="36">
      <c r="A89" s="12" t="s">
        <v>61</v>
      </c>
      <c r="B89" s="14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46">
        <v>12.34</v>
      </c>
      <c r="N89" s="46"/>
      <c r="O89" s="11">
        <v>13.01</v>
      </c>
      <c r="P89" s="11">
        <v>11.7</v>
      </c>
      <c r="Q89" s="11">
        <v>11.44</v>
      </c>
      <c r="R89" s="9"/>
    </row>
    <row r="90" spans="1:18" ht="36">
      <c r="A90" s="12" t="s">
        <v>62</v>
      </c>
      <c r="B90" s="14"/>
      <c r="C90" s="12"/>
      <c r="D90" s="12"/>
      <c r="E90" s="12"/>
      <c r="F90" s="12"/>
      <c r="G90" s="12"/>
      <c r="H90" s="12"/>
      <c r="I90" s="12"/>
      <c r="J90" s="12"/>
      <c r="K90" s="12"/>
      <c r="L90" s="14"/>
      <c r="M90" s="46">
        <v>38.45</v>
      </c>
      <c r="N90" s="46"/>
      <c r="O90" s="11">
        <v>37.78</v>
      </c>
      <c r="P90" s="11">
        <v>39.66</v>
      </c>
      <c r="Q90" s="11">
        <v>41.58</v>
      </c>
      <c r="R90" s="9"/>
    </row>
    <row r="91" spans="1:18" ht="36">
      <c r="A91" s="12" t="s">
        <v>63</v>
      </c>
      <c r="B91" s="14"/>
      <c r="C91" s="12"/>
      <c r="D91" s="12"/>
      <c r="E91" s="12"/>
      <c r="F91" s="12"/>
      <c r="G91" s="12"/>
      <c r="H91" s="12"/>
      <c r="I91" s="12"/>
      <c r="J91" s="12"/>
      <c r="K91" s="12"/>
      <c r="L91" s="14"/>
      <c r="M91" s="46">
        <v>23.19</v>
      </c>
      <c r="N91" s="46"/>
      <c r="O91" s="11">
        <v>22.58</v>
      </c>
      <c r="P91" s="11">
        <v>22.33</v>
      </c>
      <c r="Q91" s="11">
        <v>22.79</v>
      </c>
      <c r="R91" s="9"/>
    </row>
    <row r="92" spans="1:18" ht="24">
      <c r="A92" s="12" t="s">
        <v>64</v>
      </c>
      <c r="B92" s="14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46">
        <v>24.05</v>
      </c>
      <c r="N92" s="46"/>
      <c r="O92" s="11">
        <v>23.64</v>
      </c>
      <c r="P92" s="11">
        <v>23.63</v>
      </c>
      <c r="Q92" s="11">
        <v>24.22</v>
      </c>
      <c r="R92" s="9"/>
    </row>
    <row r="93" spans="1:18" ht="36">
      <c r="A93" s="12" t="s">
        <v>65</v>
      </c>
      <c r="B93" s="11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43">
        <v>15.37</v>
      </c>
      <c r="N93" s="43"/>
      <c r="O93" s="11">
        <v>16.79</v>
      </c>
      <c r="P93" s="11">
        <v>15.14</v>
      </c>
      <c r="Q93" s="11">
        <v>14.55</v>
      </c>
      <c r="R93" s="9"/>
    </row>
    <row r="94" spans="1:18" ht="36">
      <c r="A94" s="12" t="s">
        <v>66</v>
      </c>
      <c r="B94" s="11"/>
      <c r="C94" s="16"/>
      <c r="D94" s="16"/>
      <c r="E94" s="16"/>
      <c r="F94" s="16"/>
      <c r="G94" s="16"/>
      <c r="H94" s="16"/>
      <c r="I94" s="16"/>
      <c r="J94" s="16"/>
      <c r="K94" s="16"/>
      <c r="L94" s="11"/>
      <c r="M94" s="43">
        <v>45.26</v>
      </c>
      <c r="N94" s="43"/>
      <c r="O94" s="11">
        <v>44.28</v>
      </c>
      <c r="P94" s="11">
        <v>45.36</v>
      </c>
      <c r="Q94" s="11">
        <v>46.91</v>
      </c>
      <c r="R94" s="9"/>
    </row>
    <row r="95" spans="1:18" ht="36">
      <c r="A95" s="12" t="s">
        <v>67</v>
      </c>
      <c r="B95" s="11"/>
      <c r="C95" s="16"/>
      <c r="D95" s="16"/>
      <c r="E95" s="16"/>
      <c r="F95" s="16"/>
      <c r="G95" s="16"/>
      <c r="H95" s="16"/>
      <c r="I95" s="16"/>
      <c r="J95" s="16"/>
      <c r="K95" s="16"/>
      <c r="L95" s="11"/>
      <c r="M95" s="43">
        <v>28.14</v>
      </c>
      <c r="N95" s="43"/>
      <c r="O95" s="11">
        <v>27.58</v>
      </c>
      <c r="P95" s="11">
        <v>26.49</v>
      </c>
      <c r="Q95" s="11">
        <v>27.07</v>
      </c>
      <c r="R95" s="9"/>
    </row>
    <row r="96" spans="1:18" ht="24">
      <c r="A96" s="12" t="s">
        <v>68</v>
      </c>
      <c r="B96" s="11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43">
        <v>29.03</v>
      </c>
      <c r="N96" s="43"/>
      <c r="O96" s="11">
        <v>28.71</v>
      </c>
      <c r="P96" s="11">
        <v>27.93</v>
      </c>
      <c r="Q96" s="11">
        <v>28.53</v>
      </c>
      <c r="R96" s="9"/>
    </row>
    <row r="97" spans="1:18" ht="48">
      <c r="A97" s="20" t="s">
        <v>83</v>
      </c>
      <c r="B97" s="11"/>
      <c r="C97" s="16"/>
      <c r="D97" s="16"/>
      <c r="E97" s="16"/>
      <c r="F97" s="16"/>
      <c r="G97" s="16"/>
      <c r="H97" s="16"/>
      <c r="I97" s="16"/>
      <c r="J97" s="16"/>
      <c r="K97" s="16"/>
      <c r="L97" s="11"/>
      <c r="M97" s="43">
        <v>61.12</v>
      </c>
      <c r="N97" s="43"/>
      <c r="O97" s="11">
        <v>63.84</v>
      </c>
      <c r="P97" s="11">
        <v>65.88</v>
      </c>
      <c r="Q97" s="11">
        <v>65.95</v>
      </c>
      <c r="R97" s="9"/>
    </row>
    <row r="98" spans="1:18" ht="48">
      <c r="A98" s="20" t="s">
        <v>84</v>
      </c>
      <c r="B98" s="11"/>
      <c r="C98" s="16"/>
      <c r="D98" s="16"/>
      <c r="E98" s="16"/>
      <c r="F98" s="16"/>
      <c r="G98" s="16"/>
      <c r="H98" s="16"/>
      <c r="I98" s="16"/>
      <c r="J98" s="16"/>
      <c r="K98" s="16"/>
      <c r="L98" s="11"/>
      <c r="M98" s="43">
        <v>67.82</v>
      </c>
      <c r="N98" s="43"/>
      <c r="O98" s="11">
        <v>68.95</v>
      </c>
      <c r="P98" s="11">
        <v>69.67</v>
      </c>
      <c r="Q98" s="11">
        <v>70.4</v>
      </c>
      <c r="R98" s="9"/>
    </row>
    <row r="99" spans="1:18" ht="48">
      <c r="A99" s="20" t="s">
        <v>85</v>
      </c>
      <c r="B99" s="11"/>
      <c r="C99" s="16"/>
      <c r="D99" s="16"/>
      <c r="E99" s="16"/>
      <c r="F99" s="16"/>
      <c r="G99" s="16"/>
      <c r="H99" s="16"/>
      <c r="I99" s="16"/>
      <c r="J99" s="16"/>
      <c r="K99" s="16"/>
      <c r="L99" s="11"/>
      <c r="M99" s="43">
        <v>75.88</v>
      </c>
      <c r="N99" s="43"/>
      <c r="O99" s="11">
        <v>77.07</v>
      </c>
      <c r="P99" s="11">
        <v>78.31</v>
      </c>
      <c r="Q99" s="11">
        <v>77.09</v>
      </c>
      <c r="R99" s="9"/>
    </row>
    <row r="100" spans="1:18" ht="48">
      <c r="A100" s="20" t="s">
        <v>86</v>
      </c>
      <c r="B100" s="11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43">
        <v>73.04</v>
      </c>
      <c r="N100" s="43"/>
      <c r="O100" s="11">
        <v>74.41</v>
      </c>
      <c r="P100" s="11">
        <v>75.71</v>
      </c>
      <c r="Q100" s="11">
        <v>74.91</v>
      </c>
      <c r="R100" s="9"/>
    </row>
    <row r="101" spans="1:18" ht="12.75">
      <c r="A101" s="4"/>
      <c r="B101" s="11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9"/>
    </row>
    <row r="102" spans="1:18" s="49" customFormat="1" ht="48.75" thickBot="1">
      <c r="A102" s="47" t="s">
        <v>103</v>
      </c>
      <c r="B102" s="8">
        <v>1991</v>
      </c>
      <c r="C102" s="37">
        <v>1992</v>
      </c>
      <c r="D102" s="37">
        <v>1993</v>
      </c>
      <c r="E102" s="8">
        <v>1994</v>
      </c>
      <c r="F102" s="37">
        <v>1995</v>
      </c>
      <c r="G102" s="37">
        <v>1996</v>
      </c>
      <c r="H102" s="8">
        <v>1997</v>
      </c>
      <c r="I102" s="48">
        <v>1998</v>
      </c>
      <c r="J102" s="8">
        <v>1999</v>
      </c>
      <c r="K102" s="8">
        <v>2000</v>
      </c>
      <c r="L102" s="37">
        <v>2001</v>
      </c>
      <c r="M102" s="37">
        <v>2002</v>
      </c>
      <c r="N102" s="8">
        <v>2003</v>
      </c>
      <c r="O102" s="8">
        <v>2004</v>
      </c>
      <c r="P102" s="8">
        <v>2005</v>
      </c>
      <c r="Q102" s="37">
        <v>2006</v>
      </c>
      <c r="R102" s="37">
        <v>2007</v>
      </c>
    </row>
    <row r="103" spans="1:18" ht="36.75" thickTop="1">
      <c r="A103" s="12" t="s">
        <v>69</v>
      </c>
      <c r="B103" s="11"/>
      <c r="C103" s="44">
        <v>24.2</v>
      </c>
      <c r="D103" s="44"/>
      <c r="E103" s="11"/>
      <c r="F103" s="44">
        <v>25.1</v>
      </c>
      <c r="G103" s="44"/>
      <c r="H103" s="11"/>
      <c r="I103" s="45">
        <v>21.2</v>
      </c>
      <c r="J103" s="43"/>
      <c r="K103" s="11"/>
      <c r="L103" s="44">
        <v>20.7</v>
      </c>
      <c r="M103" s="44"/>
      <c r="N103" s="11">
        <v>19.3</v>
      </c>
      <c r="O103" s="11"/>
      <c r="P103" s="11"/>
      <c r="Q103" s="44">
        <v>19.8</v>
      </c>
      <c r="R103" s="44"/>
    </row>
    <row r="104" spans="1:18" ht="36">
      <c r="A104" s="12" t="s">
        <v>70</v>
      </c>
      <c r="B104" s="11"/>
      <c r="C104" s="43">
        <v>23.7</v>
      </c>
      <c r="D104" s="43"/>
      <c r="E104" s="11"/>
      <c r="F104" s="43">
        <v>29.3</v>
      </c>
      <c r="G104" s="43"/>
      <c r="H104" s="11"/>
      <c r="I104" s="43">
        <v>24.8</v>
      </c>
      <c r="J104" s="43"/>
      <c r="K104" s="11"/>
      <c r="L104" s="43">
        <v>27.3</v>
      </c>
      <c r="M104" s="43"/>
      <c r="N104" s="11">
        <v>19.7</v>
      </c>
      <c r="O104" s="11"/>
      <c r="P104" s="11"/>
      <c r="Q104" s="43">
        <v>24.1</v>
      </c>
      <c r="R104" s="43"/>
    </row>
    <row r="105" spans="1:18" ht="36">
      <c r="A105" s="12" t="s">
        <v>71</v>
      </c>
      <c r="B105" s="11"/>
      <c r="C105" s="43">
        <v>24.4</v>
      </c>
      <c r="D105" s="43"/>
      <c r="E105" s="11"/>
      <c r="F105" s="43">
        <v>23.8</v>
      </c>
      <c r="G105" s="43"/>
      <c r="H105" s="11"/>
      <c r="I105" s="43">
        <v>20.3</v>
      </c>
      <c r="J105" s="43"/>
      <c r="K105" s="11"/>
      <c r="L105" s="43">
        <v>18.7</v>
      </c>
      <c r="M105" s="43"/>
      <c r="N105" s="11">
        <v>19.2</v>
      </c>
      <c r="O105" s="11"/>
      <c r="P105" s="11"/>
      <c r="Q105" s="43">
        <v>18.6</v>
      </c>
      <c r="R105" s="43"/>
    </row>
    <row r="106" spans="1:18" ht="36">
      <c r="A106" s="15" t="s">
        <v>72</v>
      </c>
      <c r="B106" s="11"/>
      <c r="C106" s="43">
        <v>51.2</v>
      </c>
      <c r="D106" s="43"/>
      <c r="E106" s="11"/>
      <c r="F106" s="43">
        <v>48</v>
      </c>
      <c r="G106" s="43"/>
      <c r="H106" s="11"/>
      <c r="I106" s="43">
        <v>50.7</v>
      </c>
      <c r="J106" s="43"/>
      <c r="K106" s="11"/>
      <c r="L106" s="43">
        <v>51.1</v>
      </c>
      <c r="M106" s="43"/>
      <c r="N106" s="11">
        <v>52.5</v>
      </c>
      <c r="O106" s="11"/>
      <c r="P106" s="11"/>
      <c r="Q106" s="43">
        <v>50.3</v>
      </c>
      <c r="R106" s="43"/>
    </row>
    <row r="107" spans="1:18" ht="36">
      <c r="A107" s="15" t="s">
        <v>73</v>
      </c>
      <c r="B107" s="11"/>
      <c r="C107" s="43">
        <v>31.9</v>
      </c>
      <c r="D107" s="43"/>
      <c r="E107" s="11"/>
      <c r="F107" s="43">
        <v>23.7</v>
      </c>
      <c r="G107" s="43"/>
      <c r="H107" s="11"/>
      <c r="I107" s="43">
        <v>31.9</v>
      </c>
      <c r="J107" s="43"/>
      <c r="K107" s="11"/>
      <c r="L107" s="43">
        <v>29.7</v>
      </c>
      <c r="M107" s="43"/>
      <c r="N107" s="11">
        <v>38.6</v>
      </c>
      <c r="O107" s="11"/>
      <c r="P107" s="11"/>
      <c r="Q107" s="43">
        <v>29.7</v>
      </c>
      <c r="R107" s="43"/>
    </row>
    <row r="108" spans="1:18" ht="36">
      <c r="A108" s="15" t="s">
        <v>74</v>
      </c>
      <c r="B108" s="11"/>
      <c r="C108" s="43">
        <v>54.5</v>
      </c>
      <c r="D108" s="43"/>
      <c r="E108" s="11"/>
      <c r="F108" s="43">
        <v>53.6</v>
      </c>
      <c r="G108" s="43"/>
      <c r="H108" s="11"/>
      <c r="I108" s="43">
        <v>54.7</v>
      </c>
      <c r="J108" s="43"/>
      <c r="K108" s="11"/>
      <c r="L108" s="43">
        <v>56.6</v>
      </c>
      <c r="M108" s="43"/>
      <c r="N108" s="11">
        <v>55.8</v>
      </c>
      <c r="O108" s="11"/>
      <c r="P108" s="11"/>
      <c r="Q108" s="43">
        <v>55.3</v>
      </c>
      <c r="R108" s="43"/>
    </row>
    <row r="109" spans="1:18" ht="36">
      <c r="A109" s="15" t="s">
        <v>75</v>
      </c>
      <c r="B109" s="11"/>
      <c r="C109" s="43">
        <v>14.2</v>
      </c>
      <c r="D109" s="43"/>
      <c r="E109" s="11"/>
      <c r="F109" s="43">
        <v>18.5</v>
      </c>
      <c r="G109" s="43"/>
      <c r="H109" s="11"/>
      <c r="I109" s="43">
        <v>22.3</v>
      </c>
      <c r="J109" s="43"/>
      <c r="K109" s="11"/>
      <c r="L109" s="43">
        <v>34.4</v>
      </c>
      <c r="M109" s="43"/>
      <c r="N109" s="11">
        <v>38.1</v>
      </c>
      <c r="O109" s="11"/>
      <c r="P109" s="11"/>
      <c r="Q109" s="43">
        <v>45</v>
      </c>
      <c r="R109" s="43"/>
    </row>
    <row r="110" spans="1:18" ht="48">
      <c r="A110" s="15" t="s">
        <v>87</v>
      </c>
      <c r="B110" s="11"/>
      <c r="C110" s="43">
        <v>57</v>
      </c>
      <c r="D110" s="43"/>
      <c r="E110" s="11"/>
      <c r="F110" s="43">
        <v>64.8</v>
      </c>
      <c r="G110" s="43"/>
      <c r="H110" s="11"/>
      <c r="I110" s="43">
        <v>73.5</v>
      </c>
      <c r="J110" s="43"/>
      <c r="K110" s="11"/>
      <c r="L110" s="43">
        <v>81</v>
      </c>
      <c r="M110" s="43"/>
      <c r="N110" s="11">
        <v>84.5</v>
      </c>
      <c r="O110" s="11"/>
      <c r="P110" s="11"/>
      <c r="Q110" s="43">
        <v>87.4</v>
      </c>
      <c r="R110" s="43"/>
    </row>
    <row r="111" spans="1:18" ht="60">
      <c r="A111" s="15" t="s">
        <v>88</v>
      </c>
      <c r="B111" s="11"/>
      <c r="C111" s="43">
        <v>41.6</v>
      </c>
      <c r="D111" s="43"/>
      <c r="E111" s="11"/>
      <c r="F111" s="43">
        <v>56.9</v>
      </c>
      <c r="G111" s="43"/>
      <c r="H111" s="11"/>
      <c r="I111" s="43">
        <v>58.8</v>
      </c>
      <c r="J111" s="43"/>
      <c r="K111" s="11"/>
      <c r="L111" s="43">
        <v>58.3</v>
      </c>
      <c r="M111" s="43"/>
      <c r="N111" s="11">
        <v>73.6</v>
      </c>
      <c r="O111" s="11"/>
      <c r="P111" s="11"/>
      <c r="Q111" s="43">
        <v>54.6</v>
      </c>
      <c r="R111" s="43"/>
    </row>
    <row r="112" spans="1:18" ht="60">
      <c r="A112" s="15" t="s">
        <v>89</v>
      </c>
      <c r="B112" s="11"/>
      <c r="C112" s="43">
        <v>59.5</v>
      </c>
      <c r="D112" s="43"/>
      <c r="E112" s="11"/>
      <c r="F112" s="43">
        <v>67.9</v>
      </c>
      <c r="G112" s="43"/>
      <c r="H112" s="11"/>
      <c r="I112" s="43">
        <v>70.2</v>
      </c>
      <c r="J112" s="43"/>
      <c r="K112" s="11"/>
      <c r="L112" s="43">
        <v>73.5</v>
      </c>
      <c r="M112" s="43"/>
      <c r="N112" s="11">
        <v>77.4</v>
      </c>
      <c r="O112" s="11"/>
      <c r="P112" s="11"/>
      <c r="Q112" s="43">
        <v>79.7</v>
      </c>
      <c r="R112" s="43"/>
    </row>
    <row r="113" spans="1:18" ht="72">
      <c r="A113" s="15" t="s">
        <v>76</v>
      </c>
      <c r="B113" s="11"/>
      <c r="C113" s="43">
        <v>42</v>
      </c>
      <c r="D113" s="43"/>
      <c r="E113" s="11"/>
      <c r="F113" s="43">
        <v>53.4</v>
      </c>
      <c r="G113" s="43"/>
      <c r="H113" s="11"/>
      <c r="I113" s="43">
        <v>55.3</v>
      </c>
      <c r="J113" s="43"/>
      <c r="K113" s="11"/>
      <c r="L113" s="43">
        <v>65.3</v>
      </c>
      <c r="M113" s="43"/>
      <c r="N113" s="11"/>
      <c r="O113" s="11"/>
      <c r="P113" s="11"/>
      <c r="Q113" s="43">
        <v>64</v>
      </c>
      <c r="R113" s="43"/>
    </row>
    <row r="114" spans="1:18" ht="72">
      <c r="A114" s="15" t="s">
        <v>90</v>
      </c>
      <c r="B114" s="11"/>
      <c r="C114" s="43">
        <v>31.7</v>
      </c>
      <c r="D114" s="43"/>
      <c r="E114" s="11"/>
      <c r="F114" s="43">
        <v>40.9</v>
      </c>
      <c r="G114" s="43"/>
      <c r="H114" s="11"/>
      <c r="I114" s="43">
        <v>47.1</v>
      </c>
      <c r="J114" s="43"/>
      <c r="K114" s="11"/>
      <c r="L114" s="43">
        <v>57</v>
      </c>
      <c r="M114" s="43"/>
      <c r="N114" s="11"/>
      <c r="O114" s="11"/>
      <c r="P114" s="11"/>
      <c r="Q114" s="43">
        <v>62.5</v>
      </c>
      <c r="R114" s="43"/>
    </row>
    <row r="115" spans="1:18" ht="72">
      <c r="A115" s="15" t="s">
        <v>77</v>
      </c>
      <c r="B115" s="11"/>
      <c r="C115" s="43">
        <v>44.6</v>
      </c>
      <c r="D115" s="43"/>
      <c r="E115" s="11"/>
      <c r="F115" s="43">
        <v>57.8</v>
      </c>
      <c r="G115" s="43"/>
      <c r="H115" s="11"/>
      <c r="I115" s="43">
        <v>57.5</v>
      </c>
      <c r="J115" s="43"/>
      <c r="K115" s="11"/>
      <c r="L115" s="43">
        <v>68.2</v>
      </c>
      <c r="M115" s="43"/>
      <c r="N115" s="11"/>
      <c r="O115" s="11"/>
      <c r="P115" s="11"/>
      <c r="Q115" s="43">
        <v>64.7</v>
      </c>
      <c r="R115" s="43"/>
    </row>
    <row r="116" spans="1:18" ht="72">
      <c r="A116" s="15" t="s">
        <v>78</v>
      </c>
      <c r="B116" s="11"/>
      <c r="C116" s="43">
        <v>22.7</v>
      </c>
      <c r="D116" s="43"/>
      <c r="E116" s="11"/>
      <c r="F116" s="43">
        <v>19.6</v>
      </c>
      <c r="G116" s="43"/>
      <c r="H116" s="11"/>
      <c r="I116" s="43">
        <v>31</v>
      </c>
      <c r="J116" s="43"/>
      <c r="K116" s="11"/>
      <c r="L116" s="43">
        <v>38</v>
      </c>
      <c r="M116" s="43"/>
      <c r="N116" s="11"/>
      <c r="O116" s="11"/>
      <c r="P116" s="11"/>
      <c r="Q116" s="43">
        <v>33.8</v>
      </c>
      <c r="R116" s="43"/>
    </row>
    <row r="117" spans="1:18" ht="72">
      <c r="A117" s="15" t="s">
        <v>79</v>
      </c>
      <c r="B117" s="11"/>
      <c r="C117" s="43">
        <v>23.2</v>
      </c>
      <c r="D117" s="43"/>
      <c r="E117" s="11"/>
      <c r="F117" s="43">
        <v>20.1</v>
      </c>
      <c r="G117" s="43"/>
      <c r="H117" s="11"/>
      <c r="I117" s="43">
        <v>41.2</v>
      </c>
      <c r="J117" s="43"/>
      <c r="K117" s="11"/>
      <c r="L117" s="43">
        <v>37.9</v>
      </c>
      <c r="M117" s="43"/>
      <c r="N117" s="11"/>
      <c r="O117" s="11"/>
      <c r="P117" s="11"/>
      <c r="Q117" s="43">
        <v>43.1</v>
      </c>
      <c r="R117" s="43"/>
    </row>
    <row r="118" spans="1:18" ht="72">
      <c r="A118" s="15" t="s">
        <v>80</v>
      </c>
      <c r="B118" s="11"/>
      <c r="C118" s="43">
        <v>22.6</v>
      </c>
      <c r="D118" s="43"/>
      <c r="E118" s="11"/>
      <c r="F118" s="43">
        <v>19.5</v>
      </c>
      <c r="G118" s="43"/>
      <c r="H118" s="11"/>
      <c r="I118" s="43">
        <v>28.7</v>
      </c>
      <c r="J118" s="43"/>
      <c r="K118" s="11"/>
      <c r="L118" s="43">
        <v>38.1</v>
      </c>
      <c r="M118" s="43"/>
      <c r="N118" s="11"/>
      <c r="O118" s="11"/>
      <c r="P118" s="11"/>
      <c r="Q118" s="43">
        <v>30.7</v>
      </c>
      <c r="R118" s="43"/>
    </row>
    <row r="120" ht="12.75">
      <c r="B120" s="5"/>
    </row>
    <row r="121" ht="12.75">
      <c r="B121" s="5"/>
    </row>
    <row r="122" ht="12.75">
      <c r="B122" s="5"/>
    </row>
  </sheetData>
  <sheetProtection/>
  <mergeCells count="92">
    <mergeCell ref="Q115:R115"/>
    <mergeCell ref="Q116:R116"/>
    <mergeCell ref="Q117:R117"/>
    <mergeCell ref="Q118:R118"/>
    <mergeCell ref="Q111:R111"/>
    <mergeCell ref="Q112:R112"/>
    <mergeCell ref="Q113:R113"/>
    <mergeCell ref="Q114:R114"/>
    <mergeCell ref="Q109:R109"/>
    <mergeCell ref="Q110:R110"/>
    <mergeCell ref="Q103:R103"/>
    <mergeCell ref="Q104:R104"/>
    <mergeCell ref="Q105:R105"/>
    <mergeCell ref="Q106:R106"/>
    <mergeCell ref="Q107:R107"/>
    <mergeCell ref="Q108:R108"/>
    <mergeCell ref="M89:N89"/>
    <mergeCell ref="M90:N90"/>
    <mergeCell ref="M91:N91"/>
    <mergeCell ref="M92:N92"/>
    <mergeCell ref="M97:N97"/>
    <mergeCell ref="M98:N98"/>
    <mergeCell ref="M99:N99"/>
    <mergeCell ref="M100:N100"/>
    <mergeCell ref="M93:N93"/>
    <mergeCell ref="M94:N94"/>
    <mergeCell ref="M95:N95"/>
    <mergeCell ref="M96:N96"/>
    <mergeCell ref="C104:D104"/>
    <mergeCell ref="F104:G104"/>
    <mergeCell ref="I104:J104"/>
    <mergeCell ref="L104:M104"/>
    <mergeCell ref="C103:D103"/>
    <mergeCell ref="F103:G103"/>
    <mergeCell ref="I103:J103"/>
    <mergeCell ref="L103:M103"/>
    <mergeCell ref="C106:D106"/>
    <mergeCell ref="F106:G106"/>
    <mergeCell ref="I106:J106"/>
    <mergeCell ref="L106:M106"/>
    <mergeCell ref="C105:D105"/>
    <mergeCell ref="F105:G105"/>
    <mergeCell ref="I105:J105"/>
    <mergeCell ref="L105:M105"/>
    <mergeCell ref="C108:D108"/>
    <mergeCell ref="F108:G108"/>
    <mergeCell ref="I108:J108"/>
    <mergeCell ref="L108:M108"/>
    <mergeCell ref="C107:D107"/>
    <mergeCell ref="F107:G107"/>
    <mergeCell ref="I107:J107"/>
    <mergeCell ref="L107:M107"/>
    <mergeCell ref="C109:D109"/>
    <mergeCell ref="F109:G109"/>
    <mergeCell ref="I109:J109"/>
    <mergeCell ref="L109:M109"/>
    <mergeCell ref="C110:D110"/>
    <mergeCell ref="F110:G110"/>
    <mergeCell ref="I110:J110"/>
    <mergeCell ref="L110:M110"/>
    <mergeCell ref="C112:D112"/>
    <mergeCell ref="F112:G112"/>
    <mergeCell ref="I112:J112"/>
    <mergeCell ref="L112:M112"/>
    <mergeCell ref="C111:D111"/>
    <mergeCell ref="F111:G111"/>
    <mergeCell ref="I111:J111"/>
    <mergeCell ref="L111:M111"/>
    <mergeCell ref="C114:D114"/>
    <mergeCell ref="F114:G114"/>
    <mergeCell ref="I114:J114"/>
    <mergeCell ref="L114:M114"/>
    <mergeCell ref="C113:D113"/>
    <mergeCell ref="F113:G113"/>
    <mergeCell ref="I113:J113"/>
    <mergeCell ref="L113:M113"/>
    <mergeCell ref="C116:D116"/>
    <mergeCell ref="F116:G116"/>
    <mergeCell ref="I116:J116"/>
    <mergeCell ref="L116:M116"/>
    <mergeCell ref="C115:D115"/>
    <mergeCell ref="F115:G115"/>
    <mergeCell ref="I115:J115"/>
    <mergeCell ref="L115:M115"/>
    <mergeCell ref="C118:D118"/>
    <mergeCell ref="F118:G118"/>
    <mergeCell ref="I118:J118"/>
    <mergeCell ref="L118:M118"/>
    <mergeCell ref="C117:D117"/>
    <mergeCell ref="F117:G117"/>
    <mergeCell ref="I117:J117"/>
    <mergeCell ref="L117:M117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" sqref="H1:H14"/>
    </sheetView>
  </sheetViews>
  <sheetFormatPr defaultColWidth="9.140625" defaultRowHeight="12.75"/>
  <sheetData>
    <row r="1" spans="1:8" ht="12.75">
      <c r="A1">
        <v>18</v>
      </c>
      <c r="B1" s="1">
        <v>15</v>
      </c>
      <c r="C1" s="5">
        <f>A1+B1</f>
        <v>33</v>
      </c>
      <c r="D1">
        <v>0.6736250838363514</v>
      </c>
      <c r="E1" s="5">
        <f>C1/D1</f>
        <v>48.988674548848785</v>
      </c>
      <c r="G1">
        <v>0.21465741543798783</v>
      </c>
      <c r="H1" s="5">
        <f>G1*100</f>
        <v>21.46574154379878</v>
      </c>
    </row>
    <row r="2" spans="1:8" ht="12.75">
      <c r="A2">
        <v>20</v>
      </c>
      <c r="B2" s="1">
        <v>15</v>
      </c>
      <c r="C2" s="5">
        <f aca="true" t="shared" si="0" ref="C2:C14">A2+B2</f>
        <v>35</v>
      </c>
      <c r="D2">
        <v>0.6952129443326627</v>
      </c>
      <c r="E2" s="5">
        <f aca="true" t="shared" si="1" ref="E2:E14">C2/D2</f>
        <v>50.34428700633102</v>
      </c>
      <c r="G2">
        <v>0.20874751491053678</v>
      </c>
      <c r="H2" s="5">
        <f aca="true" t="shared" si="2" ref="H2:H14">G2*100</f>
        <v>20.87475149105368</v>
      </c>
    </row>
    <row r="3" spans="1:8" ht="12.75">
      <c r="A3">
        <v>22</v>
      </c>
      <c r="B3" s="1">
        <v>15</v>
      </c>
      <c r="C3" s="5">
        <f t="shared" si="0"/>
        <v>37</v>
      </c>
      <c r="D3">
        <v>0.7169265593561369</v>
      </c>
      <c r="E3" s="5">
        <f t="shared" si="1"/>
        <v>51.60919136993509</v>
      </c>
      <c r="G3">
        <v>0.22253408179631118</v>
      </c>
      <c r="H3" s="5">
        <f t="shared" si="2"/>
        <v>22.25340817963112</v>
      </c>
    </row>
    <row r="4" spans="1:8" ht="12.75">
      <c r="A4">
        <v>24</v>
      </c>
      <c r="B4" s="1">
        <v>21</v>
      </c>
      <c r="C4" s="5">
        <f t="shared" si="0"/>
        <v>45</v>
      </c>
      <c r="D4">
        <v>0.7354963112005365</v>
      </c>
      <c r="E4" s="5">
        <f t="shared" si="1"/>
        <v>61.18317565257039</v>
      </c>
      <c r="G4">
        <v>0.2810743285446596</v>
      </c>
      <c r="H4" s="5">
        <f t="shared" si="2"/>
        <v>28.10743285446596</v>
      </c>
    </row>
    <row r="5" spans="1:8" ht="12.75">
      <c r="A5">
        <v>24</v>
      </c>
      <c r="B5" s="1">
        <v>21</v>
      </c>
      <c r="C5" s="5">
        <f t="shared" si="0"/>
        <v>45</v>
      </c>
      <c r="D5">
        <v>0.7565811535881958</v>
      </c>
      <c r="E5" s="5">
        <f t="shared" si="1"/>
        <v>59.47808742866641</v>
      </c>
      <c r="G5">
        <v>0.27119325030132585</v>
      </c>
      <c r="H5" s="5">
        <f t="shared" si="2"/>
        <v>27.119325030132586</v>
      </c>
    </row>
    <row r="6" spans="1:8" ht="12.75">
      <c r="A6">
        <v>24</v>
      </c>
      <c r="B6" s="1">
        <v>21</v>
      </c>
      <c r="C6" s="5">
        <f t="shared" si="0"/>
        <v>45</v>
      </c>
      <c r="D6">
        <v>0.7771629778672032</v>
      </c>
      <c r="E6" s="5">
        <f t="shared" si="1"/>
        <v>57.90291262135922</v>
      </c>
      <c r="G6">
        <v>0.2608191653786708</v>
      </c>
      <c r="H6" s="5">
        <f t="shared" si="2"/>
        <v>26.081916537867077</v>
      </c>
    </row>
    <row r="7" spans="1:8" ht="12.75">
      <c r="A7">
        <v>24</v>
      </c>
      <c r="B7" s="1">
        <v>21</v>
      </c>
      <c r="C7" s="5">
        <f t="shared" si="0"/>
        <v>45</v>
      </c>
      <c r="D7">
        <v>0.7993376928236083</v>
      </c>
      <c r="E7" s="5">
        <f t="shared" si="1"/>
        <v>56.29660705857675</v>
      </c>
      <c r="G7">
        <v>0.251959686450168</v>
      </c>
      <c r="H7" s="5">
        <f t="shared" si="2"/>
        <v>25.195968645016798</v>
      </c>
    </row>
    <row r="8" spans="1:8" ht="12.75">
      <c r="A8">
        <v>24</v>
      </c>
      <c r="B8" s="1">
        <v>21</v>
      </c>
      <c r="C8" s="5">
        <f t="shared" si="0"/>
        <v>45</v>
      </c>
      <c r="D8">
        <v>0.8135898725687458</v>
      </c>
      <c r="E8" s="5">
        <f t="shared" si="1"/>
        <v>55.31042299963934</v>
      </c>
      <c r="G8">
        <v>0.23709167544783982</v>
      </c>
      <c r="H8" s="5">
        <f t="shared" si="2"/>
        <v>23.70916754478398</v>
      </c>
    </row>
    <row r="9" spans="1:8" ht="12.75">
      <c r="A9">
        <v>24</v>
      </c>
      <c r="B9" s="1">
        <v>21</v>
      </c>
      <c r="C9" s="5">
        <f t="shared" si="0"/>
        <v>45</v>
      </c>
      <c r="D9">
        <v>0.8276743796109992</v>
      </c>
      <c r="E9" s="5">
        <f t="shared" si="1"/>
        <v>54.36920739427704</v>
      </c>
      <c r="G9">
        <v>0.19754170324846357</v>
      </c>
      <c r="H9" s="5">
        <f t="shared" si="2"/>
        <v>19.754170324846356</v>
      </c>
    </row>
    <row r="10" spans="1:8" ht="12.75">
      <c r="A10">
        <v>29</v>
      </c>
      <c r="B10" s="1">
        <v>21</v>
      </c>
      <c r="C10" s="5">
        <f t="shared" si="0"/>
        <v>50</v>
      </c>
      <c r="D10">
        <v>0.8515677397719651</v>
      </c>
      <c r="E10" s="5">
        <f t="shared" si="1"/>
        <v>58.71523504799409</v>
      </c>
      <c r="G10">
        <v>0.1751927119831815</v>
      </c>
      <c r="H10" s="5">
        <f t="shared" si="2"/>
        <v>17.51927119831815</v>
      </c>
    </row>
    <row r="11" spans="1:8" ht="12.75">
      <c r="A11">
        <v>34</v>
      </c>
      <c r="B11" s="1">
        <v>21</v>
      </c>
      <c r="C11" s="5">
        <f t="shared" si="0"/>
        <v>55</v>
      </c>
      <c r="D11">
        <v>0.880742790073776</v>
      </c>
      <c r="E11" s="5">
        <f t="shared" si="1"/>
        <v>62.447289515015946</v>
      </c>
      <c r="G11">
        <v>0.18262313226342003</v>
      </c>
      <c r="H11" s="5">
        <f t="shared" si="2"/>
        <v>18.262313226342002</v>
      </c>
    </row>
    <row r="12" spans="1:8" ht="12.75">
      <c r="A12">
        <v>34</v>
      </c>
      <c r="B12" s="1">
        <v>21</v>
      </c>
      <c r="C12" s="5">
        <f t="shared" si="0"/>
        <v>55</v>
      </c>
      <c r="D12">
        <v>0.8963363514419853</v>
      </c>
      <c r="E12" s="5">
        <f t="shared" si="1"/>
        <v>61.3608941682645</v>
      </c>
      <c r="G12">
        <v>0.16921341400881962</v>
      </c>
      <c r="H12" s="5">
        <f t="shared" si="2"/>
        <v>16.92134140088196</v>
      </c>
    </row>
    <row r="13" spans="1:8" ht="12.75">
      <c r="A13">
        <v>37.5</v>
      </c>
      <c r="B13" s="1">
        <v>21</v>
      </c>
      <c r="C13" s="5">
        <f t="shared" si="0"/>
        <v>58.5</v>
      </c>
      <c r="D13">
        <v>0.9160378940308518</v>
      </c>
      <c r="E13" s="5">
        <f t="shared" si="1"/>
        <v>63.861986912552055</v>
      </c>
      <c r="G13">
        <v>0.17849877949552484</v>
      </c>
      <c r="H13" s="5">
        <f t="shared" si="2"/>
        <v>17.849877949552486</v>
      </c>
    </row>
    <row r="14" spans="1:8" ht="12.75">
      <c r="A14">
        <v>39</v>
      </c>
      <c r="B14" s="1">
        <v>91</v>
      </c>
      <c r="C14" s="5">
        <f t="shared" si="0"/>
        <v>130</v>
      </c>
      <c r="D14">
        <v>0.9360747820254862</v>
      </c>
      <c r="E14" s="5">
        <f t="shared" si="1"/>
        <v>138.87779320227486</v>
      </c>
      <c r="G14">
        <v>0.3404032469232784</v>
      </c>
      <c r="H14" s="5">
        <f t="shared" si="2"/>
        <v>34.040324692327836</v>
      </c>
    </row>
    <row r="16" spans="1:7" ht="12.75">
      <c r="A16">
        <v>153.73333333333335</v>
      </c>
      <c r="B16">
        <v>0.6736250838363514</v>
      </c>
      <c r="C16" s="5">
        <f>A16/B16</f>
        <v>228.21794648413194</v>
      </c>
      <c r="E16" s="2">
        <v>168.1</v>
      </c>
      <c r="F16">
        <v>0.6736250838363514</v>
      </c>
      <c r="G16" s="5">
        <f>E16/F16</f>
        <v>249.545339141257</v>
      </c>
    </row>
    <row r="17" spans="1:7" ht="12.75">
      <c r="A17">
        <v>167.66666666666666</v>
      </c>
      <c r="B17">
        <v>0.6952129443326627</v>
      </c>
      <c r="C17" s="5">
        <f aca="true" t="shared" si="3" ref="C17:C29">A17/B17</f>
        <v>241.17310823032858</v>
      </c>
      <c r="E17" s="3">
        <v>189.23</v>
      </c>
      <c r="F17">
        <v>0.6952129443326627</v>
      </c>
      <c r="G17" s="5">
        <f aca="true" t="shared" si="4" ref="G17:G26">E17/F17</f>
        <v>272.1899837202291</v>
      </c>
    </row>
    <row r="18" spans="1:7" ht="12.75">
      <c r="A18">
        <v>166.26666666666665</v>
      </c>
      <c r="B18">
        <v>0.7169265593561369</v>
      </c>
      <c r="C18" s="5">
        <f t="shared" si="3"/>
        <v>231.9158977957083</v>
      </c>
      <c r="E18" s="3">
        <v>177.1</v>
      </c>
      <c r="F18">
        <v>0.7169265593561369</v>
      </c>
      <c r="G18" s="5">
        <f t="shared" si="4"/>
        <v>247.02669707068932</v>
      </c>
    </row>
    <row r="19" spans="1:7" ht="12.75">
      <c r="A19">
        <v>160.1</v>
      </c>
      <c r="B19">
        <v>0.7354963112005365</v>
      </c>
      <c r="C19" s="5">
        <f t="shared" si="3"/>
        <v>217.67614271058932</v>
      </c>
      <c r="E19" s="3">
        <v>170.4</v>
      </c>
      <c r="F19">
        <v>0.7354963112005365</v>
      </c>
      <c r="G19" s="5">
        <f t="shared" si="4"/>
        <v>231.6802918043999</v>
      </c>
    </row>
    <row r="20" spans="1:7" ht="12.75">
      <c r="A20">
        <v>165.93333333333334</v>
      </c>
      <c r="B20">
        <v>0.7565811535881958</v>
      </c>
      <c r="C20" s="5">
        <f t="shared" si="3"/>
        <v>219.31994016288994</v>
      </c>
      <c r="E20" s="3">
        <v>177.97</v>
      </c>
      <c r="F20">
        <v>0.7565811535881958</v>
      </c>
      <c r="G20" s="5">
        <f t="shared" si="4"/>
        <v>235.2292271039947</v>
      </c>
    </row>
    <row r="21" spans="1:7" ht="12.75">
      <c r="A21">
        <v>172.53333333333333</v>
      </c>
      <c r="B21">
        <v>0.7771629778672032</v>
      </c>
      <c r="C21" s="5">
        <f t="shared" si="3"/>
        <v>222.00405609492987</v>
      </c>
      <c r="E21" s="3">
        <v>183.67</v>
      </c>
      <c r="F21">
        <v>0.7771629778672032</v>
      </c>
      <c r="G21" s="5">
        <f t="shared" si="4"/>
        <v>236.3339546925566</v>
      </c>
    </row>
    <row r="22" spans="1:7" ht="12.75">
      <c r="A22">
        <v>178.6</v>
      </c>
      <c r="B22">
        <v>0.7993376928236083</v>
      </c>
      <c r="C22" s="5">
        <f t="shared" si="3"/>
        <v>223.43497823692903</v>
      </c>
      <c r="E22" s="3">
        <v>194.27</v>
      </c>
      <c r="F22">
        <v>0.7993376928236083</v>
      </c>
      <c r="G22" s="5">
        <f t="shared" si="4"/>
        <v>243.0387078504379</v>
      </c>
    </row>
    <row r="23" spans="1:7" ht="12.75">
      <c r="A23">
        <v>189.8</v>
      </c>
      <c r="B23">
        <v>0.8135898725687458</v>
      </c>
      <c r="C23" s="5">
        <f t="shared" si="3"/>
        <v>233.28707300736772</v>
      </c>
      <c r="E23" s="3">
        <v>210.9</v>
      </c>
      <c r="F23">
        <v>0.8135898725687458</v>
      </c>
      <c r="G23" s="5">
        <f t="shared" si="4"/>
        <v>259.22151579164307</v>
      </c>
    </row>
    <row r="24" spans="1:7" ht="12.75">
      <c r="A24">
        <v>227.8</v>
      </c>
      <c r="B24">
        <v>0.8276743796109992</v>
      </c>
      <c r="C24" s="5">
        <f t="shared" si="3"/>
        <v>275.229009875918</v>
      </c>
      <c r="E24" s="3">
        <v>270.57</v>
      </c>
      <c r="F24">
        <v>0.8276743796109992</v>
      </c>
      <c r="G24" s="5">
        <f t="shared" si="4"/>
        <v>326.9039209926564</v>
      </c>
    </row>
    <row r="25" spans="1:7" ht="12.75">
      <c r="A25">
        <v>285.4</v>
      </c>
      <c r="B25">
        <v>0.8515677397719651</v>
      </c>
      <c r="C25" s="5">
        <f t="shared" si="3"/>
        <v>335.14656165395024</v>
      </c>
      <c r="E25" s="3">
        <v>308.53</v>
      </c>
      <c r="F25">
        <v>0.8515677397719651</v>
      </c>
      <c r="G25" s="5">
        <f t="shared" si="4"/>
        <v>362.3082293871523</v>
      </c>
    </row>
    <row r="26" spans="1:7" ht="12.75">
      <c r="A26">
        <v>301.1666666666667</v>
      </c>
      <c r="B26">
        <v>0.880742790073776</v>
      </c>
      <c r="C26" s="5">
        <f t="shared" si="3"/>
        <v>341.9462186473752</v>
      </c>
      <c r="E26" s="3">
        <v>335.83</v>
      </c>
      <c r="F26">
        <v>0.880742790073776</v>
      </c>
      <c r="G26" s="5">
        <f t="shared" si="4"/>
        <v>381.3031497786873</v>
      </c>
    </row>
    <row r="27" spans="1:3" ht="12.75">
      <c r="A27">
        <v>325.0333333333333</v>
      </c>
      <c r="B27">
        <v>0.8963363514419853</v>
      </c>
      <c r="C27" s="5">
        <f t="shared" si="3"/>
        <v>362.62429032408915</v>
      </c>
    </row>
    <row r="28" spans="1:3" ht="12.75">
      <c r="A28">
        <v>327.7333333333333</v>
      </c>
      <c r="B28">
        <v>0.9160378940308518</v>
      </c>
      <c r="C28" s="5">
        <f t="shared" si="3"/>
        <v>357.77268109641693</v>
      </c>
    </row>
    <row r="29" spans="1:3" ht="12.75">
      <c r="A29">
        <v>381.9</v>
      </c>
      <c r="B29">
        <v>0.9360747820254862</v>
      </c>
      <c r="C29" s="5">
        <f t="shared" si="3"/>
        <v>407.98022479960594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Roswell Park Cancer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dast</dc:creator>
  <cp:keywords/>
  <dc:description/>
  <cp:lastModifiedBy>phhp.jhinkel</cp:lastModifiedBy>
  <dcterms:created xsi:type="dcterms:W3CDTF">2006-03-16T13:45:42Z</dcterms:created>
  <dcterms:modified xsi:type="dcterms:W3CDTF">2009-06-04T14:53:59Z</dcterms:modified>
  <cp:category/>
  <cp:version/>
  <cp:contentType/>
  <cp:contentStatus/>
</cp:coreProperties>
</file>